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 tabRatio="959" activeTab="5"/>
  </bookViews>
  <sheets>
    <sheet name="Аксайский район" sheetId="1" r:id="rId1"/>
    <sheet name="Азов" sheetId="21" r:id="rId2"/>
    <sheet name="Азовский район" sheetId="53" r:id="rId3"/>
    <sheet name="Багаевский район" sheetId="2" r:id="rId4"/>
    <sheet name="Батайск" sheetId="36" r:id="rId5"/>
    <sheet name="Боковский район" sheetId="22" r:id="rId6"/>
    <sheet name="Белокалитвинский район" sheetId="33" r:id="rId7"/>
    <sheet name="Веселовский район" sheetId="3" r:id="rId8"/>
    <sheet name="Верхнедонской район" sheetId="23" r:id="rId9"/>
    <sheet name="Волгодонск" sheetId="37" r:id="rId10"/>
    <sheet name="Волгодонской район" sheetId="38" r:id="rId11"/>
    <sheet name="Гуково" sheetId="24" r:id="rId12"/>
    <sheet name="Донецк" sheetId="25" r:id="rId13"/>
    <sheet name="Дубовский район" sheetId="39" r:id="rId14"/>
    <sheet name="Егорлыкский район" sheetId="5" r:id="rId15"/>
    <sheet name="Заветинский район" sheetId="6" r:id="rId16"/>
    <sheet name="Зверево" sheetId="54" r:id="rId17"/>
    <sheet name="Зерноградский район" sheetId="7" r:id="rId18"/>
    <sheet name="Зимовниковский район" sheetId="8" r:id="rId19"/>
    <sheet name="Кагальницкий район" sheetId="9" r:id="rId20"/>
    <sheet name="Каменский район" sheetId="49" r:id="rId21"/>
    <sheet name="Каменск-Шахтинский" sheetId="10" r:id="rId22"/>
    <sheet name="Кашарский район" sheetId="40" r:id="rId23"/>
    <sheet name="Красносулинский район" sheetId="11" r:id="rId24"/>
    <sheet name="Куйбышевский район" sheetId="12" r:id="rId25"/>
    <sheet name="Константиновский район" sheetId="26" r:id="rId26"/>
    <sheet name="Мартыновский район" sheetId="13" r:id="rId27"/>
    <sheet name="Миллеровский район" sheetId="41" r:id="rId28"/>
    <sheet name="Милютинский район" sheetId="42" r:id="rId29"/>
    <sheet name="Матвеево-Курганский район" sheetId="14" r:id="rId30"/>
    <sheet name="Морозовский район" sheetId="27" r:id="rId31"/>
    <sheet name="Мясниковский район" sheetId="56" r:id="rId32"/>
    <sheet name="Новошахтинск" sheetId="15" r:id="rId33"/>
    <sheet name="Неклиновский район" sheetId="43" r:id="rId34"/>
    <sheet name="Новочеркасск" sheetId="44" r:id="rId35"/>
    <sheet name="Обливский район" sheetId="45" r:id="rId36"/>
    <sheet name="Орловский район" sheetId="28" r:id="rId37"/>
    <sheet name="Октябрьский район" sheetId="51" r:id="rId38"/>
    <sheet name="Пролетарский район" sheetId="46" r:id="rId39"/>
    <sheet name="Песчанокопский район" sheetId="29" r:id="rId40"/>
    <sheet name="Родионово-Несветайский район" sheetId="16" r:id="rId41"/>
    <sheet name="Ростов-на-Дону" sheetId="4" r:id="rId42"/>
    <sheet name="Ремонтненский район" sheetId="30" r:id="rId43"/>
    <sheet name="Семикаракорский район" sheetId="17" r:id="rId44"/>
    <sheet name="Советский район" sheetId="47" r:id="rId45"/>
    <sheet name="Сальский район" sheetId="35" r:id="rId46"/>
    <sheet name="Таганрог" sheetId="50" r:id="rId47"/>
    <sheet name="Тацинский район" sheetId="18" r:id="rId48"/>
    <sheet name="Тарасовский район" sheetId="31" r:id="rId49"/>
    <sheet name="Усть-Донецкий район" sheetId="32" r:id="rId50"/>
    <sheet name="Цимлянский район" sheetId="19" r:id="rId51"/>
    <sheet name="Целинский район" sheetId="48" r:id="rId52"/>
    <sheet name="Чертковский район" sheetId="52" r:id="rId53"/>
    <sheet name="Шолоховский район" sheetId="20" r:id="rId54"/>
    <sheet name="Шахты" sheetId="34" r:id="rId55"/>
    <sheet name="Итог" sheetId="55" r:id="rId56"/>
  </sheets>
  <externalReferences>
    <externalReference r:id="rId5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5" l="1"/>
  <c r="E26" i="55"/>
  <c r="F26" i="55"/>
  <c r="E22" i="55"/>
  <c r="F22" i="55"/>
  <c r="E23" i="55"/>
  <c r="F23" i="55"/>
  <c r="E24" i="55"/>
  <c r="F24" i="55"/>
  <c r="E19" i="55"/>
  <c r="E20" i="55"/>
  <c r="E21" i="55"/>
  <c r="F17" i="55"/>
  <c r="F18" i="55"/>
  <c r="E16" i="55"/>
  <c r="E11" i="55"/>
  <c r="F10" i="55"/>
  <c r="E8" i="55"/>
  <c r="F8" i="55"/>
  <c r="E9" i="55"/>
  <c r="F9" i="55"/>
  <c r="E7" i="55"/>
  <c r="F7" i="55"/>
  <c r="F6" i="55"/>
  <c r="E6" i="55"/>
  <c r="G9" i="2" l="1"/>
  <c r="G26" i="55"/>
  <c r="G24" i="55"/>
  <c r="G23" i="55"/>
  <c r="G22" i="55"/>
  <c r="G9" i="55"/>
  <c r="G8" i="55"/>
  <c r="G7" i="55"/>
  <c r="G6" i="55"/>
  <c r="G26" i="54" l="1"/>
  <c r="G25" i="54"/>
  <c r="G24" i="54"/>
  <c r="G23" i="54"/>
  <c r="G22" i="54"/>
  <c r="G21" i="54"/>
  <c r="G20" i="54"/>
  <c r="G19" i="54"/>
  <c r="G16" i="54"/>
  <c r="G15" i="54"/>
  <c r="G14" i="54"/>
  <c r="G11" i="54"/>
  <c r="G9" i="54"/>
  <c r="G8" i="54"/>
  <c r="G7" i="54"/>
  <c r="G6" i="54"/>
  <c r="G26" i="53" l="1"/>
  <c r="G25" i="53"/>
  <c r="G24" i="53"/>
  <c r="G23" i="53"/>
  <c r="G22" i="53"/>
  <c r="G21" i="53"/>
  <c r="G20" i="53"/>
  <c r="G19" i="53"/>
  <c r="G16" i="53"/>
  <c r="G15" i="53"/>
  <c r="G14" i="53"/>
  <c r="G11" i="53"/>
  <c r="G9" i="53"/>
  <c r="G8" i="53"/>
  <c r="G7" i="53"/>
  <c r="G6" i="53"/>
  <c r="G26" i="52" l="1"/>
  <c r="G25" i="52"/>
  <c r="G24" i="52"/>
  <c r="G23" i="52"/>
  <c r="G22" i="52"/>
  <c r="G21" i="52"/>
  <c r="G20" i="52"/>
  <c r="G19" i="52"/>
  <c r="G16" i="52"/>
  <c r="G15" i="52"/>
  <c r="G14" i="52"/>
  <c r="G11" i="52"/>
  <c r="G9" i="52"/>
  <c r="G8" i="52"/>
  <c r="G7" i="52"/>
  <c r="G6" i="52"/>
  <c r="G26" i="51" l="1"/>
  <c r="G25" i="51"/>
  <c r="G24" i="51"/>
  <c r="G23" i="51"/>
  <c r="G22" i="51"/>
  <c r="G21" i="51"/>
  <c r="G20" i="51"/>
  <c r="G19" i="51"/>
  <c r="G16" i="51"/>
  <c r="G15" i="51"/>
  <c r="G14" i="51"/>
  <c r="G11" i="51"/>
  <c r="G9" i="51"/>
  <c r="G8" i="51"/>
  <c r="G7" i="51"/>
  <c r="G6" i="51"/>
  <c r="G26" i="50" l="1"/>
  <c r="G25" i="50"/>
  <c r="G24" i="50"/>
  <c r="G23" i="50"/>
  <c r="G22" i="50"/>
  <c r="G21" i="50"/>
  <c r="G20" i="50"/>
  <c r="G19" i="50"/>
  <c r="G16" i="50"/>
  <c r="G15" i="50"/>
  <c r="G14" i="50"/>
  <c r="G11" i="50"/>
  <c r="G9" i="50"/>
  <c r="G8" i="50"/>
  <c r="G7" i="50"/>
  <c r="G6" i="50"/>
  <c r="G26" i="49" l="1"/>
  <c r="G25" i="49"/>
  <c r="G24" i="49"/>
  <c r="G23" i="49"/>
  <c r="G22" i="49"/>
  <c r="G21" i="49"/>
  <c r="G20" i="49"/>
  <c r="G19" i="49"/>
  <c r="G16" i="49"/>
  <c r="G15" i="49"/>
  <c r="G14" i="49"/>
  <c r="G11" i="49"/>
  <c r="G9" i="49"/>
  <c r="G8" i="49"/>
  <c r="G7" i="49"/>
  <c r="G6" i="49"/>
  <c r="G26" i="34" l="1"/>
  <c r="G25" i="34"/>
  <c r="G24" i="34"/>
  <c r="G23" i="34"/>
  <c r="G22" i="34"/>
  <c r="G21" i="34"/>
  <c r="G20" i="34"/>
  <c r="G19" i="34"/>
  <c r="G16" i="34"/>
  <c r="G15" i="34"/>
  <c r="G14" i="34"/>
  <c r="G11" i="34"/>
  <c r="G9" i="34"/>
  <c r="G8" i="34"/>
  <c r="G7" i="34"/>
  <c r="G6" i="34"/>
  <c r="G26" i="48" l="1"/>
  <c r="G25" i="48"/>
  <c r="G24" i="48"/>
  <c r="G23" i="48"/>
  <c r="G22" i="48"/>
  <c r="G21" i="48"/>
  <c r="G20" i="48"/>
  <c r="G19" i="48"/>
  <c r="G16" i="48"/>
  <c r="G15" i="48"/>
  <c r="G14" i="48"/>
  <c r="G11" i="48"/>
  <c r="G9" i="48"/>
  <c r="G8" i="48"/>
  <c r="G7" i="48"/>
  <c r="G6" i="48"/>
  <c r="G26" i="47" l="1"/>
  <c r="G25" i="47"/>
  <c r="G24" i="47"/>
  <c r="G23" i="47"/>
  <c r="G22" i="47"/>
  <c r="G21" i="47"/>
  <c r="G20" i="47"/>
  <c r="G19" i="47"/>
  <c r="G16" i="47"/>
  <c r="G15" i="47"/>
  <c r="G14" i="47"/>
  <c r="G11" i="47"/>
  <c r="G9" i="47"/>
  <c r="G8" i="47"/>
  <c r="G7" i="47"/>
  <c r="G6" i="47"/>
  <c r="G26" i="46" l="1"/>
  <c r="G25" i="46"/>
  <c r="G24" i="46"/>
  <c r="G23" i="46"/>
  <c r="G22" i="46"/>
  <c r="G21" i="46"/>
  <c r="G20" i="46"/>
  <c r="G19" i="46"/>
  <c r="G16" i="46"/>
  <c r="G15" i="46"/>
  <c r="G14" i="46"/>
  <c r="G11" i="46"/>
  <c r="G9" i="46"/>
  <c r="G8" i="46"/>
  <c r="G7" i="46"/>
  <c r="G6" i="46"/>
  <c r="G26" i="45" l="1"/>
  <c r="G25" i="45"/>
  <c r="G24" i="45"/>
  <c r="G23" i="45"/>
  <c r="G22" i="45"/>
  <c r="G21" i="45"/>
  <c r="G20" i="45"/>
  <c r="G19" i="45"/>
  <c r="G16" i="45"/>
  <c r="G15" i="45"/>
  <c r="G14" i="45"/>
  <c r="G11" i="45"/>
  <c r="G9" i="45"/>
  <c r="G8" i="45"/>
  <c r="G7" i="45"/>
  <c r="G6" i="45"/>
  <c r="G26" i="44"/>
  <c r="G25" i="44"/>
  <c r="G24" i="44"/>
  <c r="G23" i="44"/>
  <c r="G20" i="44"/>
  <c r="G19" i="44"/>
  <c r="G16" i="44"/>
  <c r="G15" i="44"/>
  <c r="G14" i="44"/>
  <c r="G11" i="44"/>
  <c r="G9" i="44"/>
  <c r="G8" i="44"/>
  <c r="G7" i="44"/>
  <c r="G6" i="44"/>
  <c r="G26" i="43" l="1"/>
  <c r="G25" i="43"/>
  <c r="G24" i="43"/>
  <c r="G23" i="43"/>
  <c r="G22" i="43"/>
  <c r="G21" i="43"/>
  <c r="G20" i="43"/>
  <c r="G19" i="43"/>
  <c r="G16" i="43"/>
  <c r="G15" i="43"/>
  <c r="G14" i="43"/>
  <c r="G9" i="43"/>
  <c r="G8" i="43"/>
  <c r="G7" i="43"/>
  <c r="G6" i="43"/>
  <c r="G26" i="42" l="1"/>
  <c r="G25" i="42"/>
  <c r="G24" i="42"/>
  <c r="G23" i="42"/>
  <c r="G22" i="42"/>
  <c r="G21" i="42"/>
  <c r="G20" i="42"/>
  <c r="G19" i="42"/>
  <c r="G16" i="42"/>
  <c r="G15" i="42"/>
  <c r="G14" i="42"/>
  <c r="G9" i="42"/>
  <c r="G8" i="42"/>
  <c r="G7" i="42"/>
  <c r="G6" i="42"/>
  <c r="G26" i="41" l="1"/>
  <c r="G25" i="41"/>
  <c r="G24" i="41"/>
  <c r="G23" i="41"/>
  <c r="G22" i="41"/>
  <c r="G21" i="41"/>
  <c r="G20" i="41"/>
  <c r="G19" i="41"/>
  <c r="G16" i="41"/>
  <c r="G15" i="41"/>
  <c r="G14" i="41"/>
  <c r="G11" i="41"/>
  <c r="G9" i="41"/>
  <c r="G8" i="41"/>
  <c r="G7" i="41"/>
  <c r="G6" i="41"/>
  <c r="G26" i="40" l="1"/>
  <c r="G25" i="40"/>
  <c r="G24" i="40"/>
  <c r="G23" i="40"/>
  <c r="G22" i="40"/>
  <c r="G21" i="40"/>
  <c r="G20" i="40"/>
  <c r="G19" i="40"/>
  <c r="G16" i="40"/>
  <c r="G15" i="40"/>
  <c r="G14" i="40"/>
  <c r="G11" i="40"/>
  <c r="G9" i="40"/>
  <c r="G8" i="40"/>
  <c r="G6" i="40"/>
  <c r="G26" i="39" l="1"/>
  <c r="G25" i="39"/>
  <c r="G24" i="39"/>
  <c r="G23" i="39"/>
  <c r="G22" i="39"/>
  <c r="G21" i="39"/>
  <c r="G20" i="39"/>
  <c r="G19" i="39"/>
  <c r="G16" i="39"/>
  <c r="G15" i="39"/>
  <c r="G14" i="39"/>
  <c r="G11" i="39"/>
  <c r="G9" i="39"/>
  <c r="G8" i="39"/>
  <c r="G7" i="39"/>
  <c r="G6" i="39"/>
  <c r="G26" i="38" l="1"/>
  <c r="G25" i="38"/>
  <c r="G24" i="38"/>
  <c r="G23" i="38"/>
  <c r="G22" i="38"/>
  <c r="G21" i="38"/>
  <c r="G20" i="38"/>
  <c r="G19" i="38"/>
  <c r="G16" i="38"/>
  <c r="G15" i="38"/>
  <c r="G14" i="38"/>
  <c r="G11" i="38"/>
  <c r="G9" i="38"/>
  <c r="G8" i="38"/>
  <c r="G7" i="38"/>
  <c r="G6" i="38"/>
  <c r="G26" i="37"/>
  <c r="G25" i="37"/>
  <c r="G24" i="37"/>
  <c r="G23" i="37"/>
  <c r="G22" i="37"/>
  <c r="G21" i="37"/>
  <c r="G20" i="37"/>
  <c r="G19" i="37"/>
  <c r="G15" i="37"/>
  <c r="G14" i="37"/>
  <c r="G9" i="37"/>
  <c r="G8" i="37"/>
  <c r="G7" i="37"/>
  <c r="G6" i="37"/>
  <c r="G26" i="36" l="1"/>
  <c r="G25" i="36"/>
  <c r="G24" i="36"/>
  <c r="G23" i="36"/>
  <c r="G22" i="36"/>
  <c r="G21" i="36"/>
  <c r="G20" i="36"/>
  <c r="G19" i="36"/>
  <c r="G16" i="36"/>
  <c r="G15" i="36"/>
  <c r="G14" i="36"/>
  <c r="G11" i="36"/>
  <c r="G9" i="36"/>
  <c r="G8" i="36"/>
  <c r="G7" i="36"/>
  <c r="G6" i="36"/>
  <c r="G26" i="26" l="1"/>
  <c r="G25" i="26"/>
  <c r="G24" i="26"/>
  <c r="G23" i="26"/>
  <c r="G22" i="26"/>
  <c r="G21" i="26"/>
  <c r="G20" i="26"/>
  <c r="G19" i="26"/>
  <c r="G16" i="26"/>
  <c r="G15" i="26"/>
  <c r="G14" i="26"/>
  <c r="G11" i="26"/>
  <c r="G9" i="26"/>
  <c r="G8" i="26"/>
  <c r="G7" i="26"/>
  <c r="G6" i="26"/>
  <c r="G26" i="35" l="1"/>
  <c r="G25" i="35"/>
  <c r="G24" i="35"/>
  <c r="G23" i="35"/>
  <c r="G22" i="35"/>
  <c r="G21" i="35"/>
  <c r="G20" i="35"/>
  <c r="G19" i="35"/>
  <c r="G16" i="35"/>
  <c r="G15" i="35"/>
  <c r="G14" i="35"/>
  <c r="G11" i="35"/>
  <c r="G9" i="35"/>
  <c r="G8" i="35"/>
  <c r="G7" i="35"/>
  <c r="G6" i="35"/>
  <c r="G26" i="33" l="1"/>
  <c r="G25" i="33"/>
  <c r="G24" i="33"/>
  <c r="G23" i="33"/>
  <c r="G22" i="33"/>
  <c r="G21" i="33"/>
  <c r="G20" i="33"/>
  <c r="G19" i="33"/>
  <c r="G16" i="33"/>
  <c r="G15" i="33"/>
  <c r="G14" i="33"/>
  <c r="G11" i="33"/>
  <c r="G9" i="33"/>
  <c r="G8" i="33"/>
  <c r="G7" i="33"/>
  <c r="G6" i="33"/>
  <c r="G26" i="32" l="1"/>
  <c r="G25" i="32"/>
  <c r="G24" i="32"/>
  <c r="G23" i="32"/>
  <c r="G22" i="32"/>
  <c r="G21" i="32"/>
  <c r="G20" i="32"/>
  <c r="G19" i="32"/>
  <c r="G16" i="32"/>
  <c r="G15" i="32"/>
  <c r="G14" i="32"/>
  <c r="G11" i="32"/>
  <c r="G9" i="32"/>
  <c r="G8" i="32"/>
  <c r="G7" i="32"/>
  <c r="G6" i="32"/>
  <c r="G25" i="31"/>
  <c r="G24" i="31"/>
  <c r="G22" i="31"/>
  <c r="G21" i="31"/>
  <c r="G20" i="31"/>
  <c r="G19" i="31"/>
  <c r="G16" i="31"/>
  <c r="G14" i="31"/>
  <c r="G11" i="31"/>
  <c r="G9" i="31"/>
  <c r="G8" i="31"/>
  <c r="G7" i="31"/>
  <c r="G6" i="31"/>
  <c r="G26" i="30" l="1"/>
  <c r="G25" i="30"/>
  <c r="G24" i="30"/>
  <c r="G23" i="30"/>
  <c r="G22" i="30"/>
  <c r="G21" i="30"/>
  <c r="G20" i="30"/>
  <c r="G19" i="30"/>
  <c r="G16" i="30"/>
  <c r="G15" i="30"/>
  <c r="G14" i="30"/>
  <c r="G11" i="30"/>
  <c r="G9" i="30"/>
  <c r="G8" i="30"/>
  <c r="G7" i="30"/>
  <c r="G6" i="30"/>
  <c r="G26" i="29" l="1"/>
  <c r="F25" i="29"/>
  <c r="G23" i="29"/>
  <c r="G22" i="29"/>
  <c r="F21" i="29"/>
  <c r="F20" i="29"/>
  <c r="G20" i="29" s="1"/>
  <c r="F19" i="29"/>
  <c r="F16" i="29"/>
  <c r="F15" i="29"/>
  <c r="E15" i="29"/>
  <c r="F14" i="29"/>
  <c r="E14" i="29"/>
  <c r="F13" i="29"/>
  <c r="F12" i="29"/>
  <c r="F11" i="29"/>
  <c r="G8" i="29"/>
  <c r="G7" i="29"/>
  <c r="G6" i="29"/>
  <c r="G26" i="28"/>
  <c r="G25" i="28"/>
  <c r="G24" i="28"/>
  <c r="G23" i="28"/>
  <c r="G22" i="28"/>
  <c r="G21" i="28"/>
  <c r="G20" i="28"/>
  <c r="G19" i="28"/>
  <c r="G16" i="28"/>
  <c r="G15" i="28"/>
  <c r="G14" i="28"/>
  <c r="G11" i="28"/>
  <c r="G9" i="28"/>
  <c r="G8" i="28"/>
  <c r="G7" i="28"/>
  <c r="G6" i="28"/>
  <c r="G11" i="29" l="1"/>
  <c r="F11" i="55"/>
  <c r="G11" i="55" s="1"/>
  <c r="F14" i="55"/>
  <c r="G19" i="29"/>
  <c r="F19" i="55"/>
  <c r="G19" i="55" s="1"/>
  <c r="F12" i="55"/>
  <c r="E15" i="55"/>
  <c r="F20" i="55"/>
  <c r="G20" i="55" s="1"/>
  <c r="F13" i="55"/>
  <c r="F15" i="55"/>
  <c r="G25" i="29"/>
  <c r="F25" i="55"/>
  <c r="G25" i="55" s="1"/>
  <c r="G14" i="29"/>
  <c r="E14" i="55"/>
  <c r="G16" i="29"/>
  <c r="F16" i="55"/>
  <c r="G16" i="55" s="1"/>
  <c r="G21" i="29"/>
  <c r="F21" i="55"/>
  <c r="G21" i="55" s="1"/>
  <c r="G15" i="29"/>
  <c r="G26" i="27"/>
  <c r="G25" i="27"/>
  <c r="G24" i="27"/>
  <c r="G23" i="27"/>
  <c r="G22" i="27"/>
  <c r="G21" i="27"/>
  <c r="G20" i="27"/>
  <c r="G19" i="27"/>
  <c r="G16" i="27"/>
  <c r="G15" i="27"/>
  <c r="G14" i="27"/>
  <c r="G11" i="27"/>
  <c r="G9" i="27"/>
  <c r="G8" i="27"/>
  <c r="G7" i="27"/>
  <c r="G6" i="27"/>
  <c r="G15" i="55" l="1"/>
  <c r="G14" i="55"/>
  <c r="G26" i="13"/>
  <c r="G25" i="13"/>
  <c r="G24" i="13"/>
  <c r="G23" i="13"/>
  <c r="G22" i="13"/>
  <c r="G21" i="13"/>
  <c r="G20" i="13"/>
  <c r="G19" i="13"/>
  <c r="G16" i="13"/>
  <c r="G15" i="13"/>
  <c r="G14" i="13"/>
  <c r="G11" i="13"/>
  <c r="G9" i="13"/>
  <c r="G8" i="13"/>
  <c r="G7" i="13"/>
  <c r="G6" i="13"/>
  <c r="G26" i="25" l="1"/>
  <c r="G25" i="25"/>
  <c r="G24" i="25"/>
  <c r="G23" i="25"/>
  <c r="G22" i="25"/>
  <c r="G21" i="25"/>
  <c r="G20" i="25"/>
  <c r="G19" i="25"/>
  <c r="G16" i="25"/>
  <c r="G15" i="25"/>
  <c r="G14" i="25"/>
  <c r="G11" i="25"/>
  <c r="G9" i="25"/>
  <c r="G8" i="25"/>
  <c r="G7" i="25"/>
  <c r="G6" i="25"/>
  <c r="G26" i="24" l="1"/>
  <c r="G25" i="24"/>
  <c r="G24" i="24"/>
  <c r="G23" i="24"/>
  <c r="G22" i="24"/>
  <c r="G21" i="24"/>
  <c r="G20" i="24"/>
  <c r="G19" i="24"/>
  <c r="G16" i="24"/>
  <c r="G11" i="24"/>
  <c r="G8" i="24"/>
  <c r="G7" i="24"/>
  <c r="G6" i="24"/>
  <c r="G26" i="23"/>
  <c r="G25" i="23"/>
  <c r="G24" i="23"/>
  <c r="G23" i="23"/>
  <c r="G22" i="23"/>
  <c r="G21" i="23"/>
  <c r="G20" i="23"/>
  <c r="G19" i="23"/>
  <c r="G16" i="23"/>
  <c r="G15" i="23"/>
  <c r="G14" i="23"/>
  <c r="G11" i="23"/>
  <c r="G9" i="23"/>
  <c r="G8" i="23"/>
  <c r="G7" i="23"/>
  <c r="G6" i="23"/>
  <c r="G26" i="22" l="1"/>
  <c r="G25" i="22"/>
  <c r="G24" i="22"/>
  <c r="G23" i="22"/>
  <c r="G22" i="22"/>
  <c r="G21" i="22"/>
  <c r="G20" i="22"/>
  <c r="G19" i="22"/>
  <c r="G16" i="22"/>
  <c r="G15" i="22"/>
  <c r="G14" i="22"/>
  <c r="G11" i="22"/>
  <c r="G9" i="22"/>
  <c r="G8" i="22"/>
  <c r="G7" i="22"/>
  <c r="G6" i="22"/>
  <c r="G26" i="21"/>
  <c r="G25" i="21"/>
  <c r="G24" i="21"/>
  <c r="G23" i="21"/>
  <c r="G22" i="21"/>
  <c r="G21" i="21"/>
  <c r="G20" i="21"/>
  <c r="G19" i="21"/>
  <c r="G16" i="21"/>
  <c r="G15" i="21"/>
  <c r="G14" i="21"/>
  <c r="G11" i="21"/>
  <c r="G9" i="21"/>
  <c r="G8" i="21"/>
  <c r="G7" i="21"/>
  <c r="G6" i="21"/>
  <c r="G26" i="20" l="1"/>
  <c r="G25" i="20"/>
  <c r="G24" i="20"/>
  <c r="G23" i="20"/>
  <c r="G22" i="20"/>
  <c r="G21" i="20"/>
  <c r="G20" i="20"/>
  <c r="G19" i="20"/>
  <c r="G16" i="20"/>
  <c r="G15" i="20"/>
  <c r="G14" i="20"/>
  <c r="G11" i="20"/>
  <c r="G9" i="20"/>
  <c r="G8" i="20"/>
  <c r="G7" i="20"/>
  <c r="G6" i="20"/>
  <c r="G26" i="19" l="1"/>
  <c r="G25" i="19"/>
  <c r="G24" i="19"/>
  <c r="G23" i="19"/>
  <c r="G22" i="19"/>
  <c r="G21" i="19"/>
  <c r="G20" i="19"/>
  <c r="G19" i="19"/>
  <c r="G16" i="19"/>
  <c r="G15" i="19"/>
  <c r="G14" i="19"/>
  <c r="G11" i="19"/>
  <c r="G9" i="19"/>
  <c r="G8" i="19"/>
  <c r="G7" i="19"/>
  <c r="G6" i="19"/>
  <c r="G26" i="18"/>
  <c r="G25" i="18"/>
  <c r="G24" i="18"/>
  <c r="G23" i="18"/>
  <c r="G22" i="18"/>
  <c r="G21" i="18"/>
  <c r="G20" i="18"/>
  <c r="G19" i="18"/>
  <c r="G16" i="18"/>
  <c r="G15" i="18"/>
  <c r="G14" i="18"/>
  <c r="G11" i="18"/>
  <c r="G9" i="18"/>
  <c r="G8" i="18"/>
  <c r="G7" i="18"/>
  <c r="G6" i="18"/>
  <c r="G26" i="17" l="1"/>
  <c r="G25" i="17"/>
  <c r="G24" i="17"/>
  <c r="G23" i="17"/>
  <c r="G22" i="17"/>
  <c r="G21" i="17"/>
  <c r="G20" i="17"/>
  <c r="G19" i="17"/>
  <c r="G16" i="17"/>
  <c r="G15" i="17"/>
  <c r="G14" i="17"/>
  <c r="G11" i="17"/>
  <c r="G9" i="17"/>
  <c r="G8" i="17"/>
  <c r="G7" i="17"/>
  <c r="G6" i="17"/>
  <c r="G26" i="16" l="1"/>
  <c r="G25" i="16"/>
  <c r="G24" i="16"/>
  <c r="G23" i="16"/>
  <c r="G22" i="16"/>
  <c r="G21" i="16"/>
  <c r="G20" i="16"/>
  <c r="G19" i="16"/>
  <c r="G16" i="16"/>
  <c r="G15" i="16"/>
  <c r="G14" i="16"/>
  <c r="G11" i="16"/>
  <c r="G9" i="16"/>
  <c r="G8" i="16"/>
  <c r="G7" i="16"/>
  <c r="G6" i="16"/>
  <c r="G26" i="15" l="1"/>
  <c r="G25" i="15"/>
  <c r="G24" i="15"/>
  <c r="G23" i="15"/>
  <c r="G22" i="15"/>
  <c r="G21" i="15"/>
  <c r="G20" i="15"/>
  <c r="G19" i="15"/>
  <c r="G16" i="15"/>
  <c r="G15" i="15"/>
  <c r="G14" i="15"/>
  <c r="G11" i="15"/>
  <c r="G9" i="15"/>
  <c r="G8" i="15"/>
  <c r="G7" i="15"/>
  <c r="G6" i="15"/>
  <c r="G26" i="14" l="1"/>
  <c r="G25" i="14"/>
  <c r="G24" i="14"/>
  <c r="G23" i="14"/>
  <c r="G22" i="14"/>
  <c r="G21" i="14"/>
  <c r="G20" i="14"/>
  <c r="G19" i="14"/>
  <c r="G16" i="14"/>
  <c r="G15" i="14"/>
  <c r="G14" i="14"/>
  <c r="G11" i="14"/>
  <c r="G9" i="14"/>
  <c r="G8" i="14"/>
  <c r="G7" i="14"/>
  <c r="G6" i="14"/>
  <c r="G26" i="12" l="1"/>
  <c r="G25" i="12"/>
  <c r="G24" i="12"/>
  <c r="G23" i="12"/>
  <c r="G22" i="12"/>
  <c r="G21" i="12"/>
  <c r="G20" i="12"/>
  <c r="G19" i="12"/>
  <c r="G16" i="12"/>
  <c r="G15" i="12"/>
  <c r="G14" i="12"/>
  <c r="G11" i="12"/>
  <c r="G9" i="12"/>
  <c r="G8" i="12"/>
  <c r="G7" i="12"/>
  <c r="G6" i="12"/>
  <c r="G26" i="11" l="1"/>
  <c r="G25" i="11"/>
  <c r="G24" i="11"/>
  <c r="G23" i="11"/>
  <c r="G22" i="11"/>
  <c r="G21" i="11"/>
  <c r="G20" i="11"/>
  <c r="G19" i="11"/>
  <c r="G16" i="11"/>
  <c r="G15" i="11"/>
  <c r="G14" i="11"/>
  <c r="G11" i="11"/>
  <c r="G9" i="11"/>
  <c r="G8" i="11"/>
  <c r="G7" i="11"/>
  <c r="G6" i="11"/>
  <c r="G25" i="10" l="1"/>
  <c r="G24" i="10"/>
  <c r="G23" i="10"/>
  <c r="G22" i="10"/>
  <c r="G21" i="10"/>
  <c r="G20" i="10"/>
  <c r="G19" i="10"/>
  <c r="G16" i="10"/>
  <c r="G15" i="10"/>
  <c r="G14" i="10"/>
  <c r="G8" i="10"/>
  <c r="G7" i="10"/>
  <c r="G6" i="10"/>
  <c r="G26" i="9"/>
  <c r="G25" i="9"/>
  <c r="G24" i="9"/>
  <c r="G23" i="9"/>
  <c r="G22" i="9"/>
  <c r="G21" i="9"/>
  <c r="G20" i="9"/>
  <c r="G19" i="9"/>
  <c r="G16" i="9"/>
  <c r="G15" i="9"/>
  <c r="G14" i="9"/>
  <c r="G11" i="9"/>
  <c r="G9" i="9"/>
  <c r="G8" i="9"/>
  <c r="G7" i="9"/>
  <c r="G6" i="9"/>
  <c r="G26" i="8" l="1"/>
  <c r="G25" i="8"/>
  <c r="G21" i="8"/>
  <c r="G20" i="8"/>
  <c r="G19" i="8"/>
  <c r="G16" i="8"/>
  <c r="G15" i="8"/>
  <c r="G14" i="8"/>
  <c r="G11" i="8"/>
  <c r="G9" i="8"/>
  <c r="G8" i="8"/>
  <c r="G7" i="8"/>
  <c r="G6" i="8"/>
  <c r="G26" i="7" l="1"/>
  <c r="G25" i="7"/>
  <c r="G24" i="7"/>
  <c r="G23" i="7"/>
  <c r="G22" i="7"/>
  <c r="G21" i="7"/>
  <c r="G20" i="7"/>
  <c r="G19" i="7"/>
  <c r="G16" i="7"/>
  <c r="G15" i="7"/>
  <c r="G14" i="7"/>
  <c r="G11" i="7"/>
  <c r="G9" i="7"/>
  <c r="G8" i="7"/>
  <c r="G7" i="7"/>
  <c r="G6" i="7"/>
  <c r="G26" i="6" l="1"/>
  <c r="G25" i="6"/>
  <c r="G24" i="6"/>
  <c r="G23" i="6"/>
  <c r="G22" i="6"/>
  <c r="G21" i="6"/>
  <c r="G20" i="6"/>
  <c r="G19" i="6"/>
  <c r="G16" i="6"/>
  <c r="G15" i="6"/>
  <c r="G14" i="6"/>
  <c r="G11" i="6"/>
  <c r="G9" i="6"/>
  <c r="G8" i="6"/>
  <c r="G7" i="6"/>
  <c r="G6" i="6"/>
  <c r="G26" i="5" l="1"/>
  <c r="G25" i="5"/>
  <c r="G24" i="5"/>
  <c r="G23" i="5"/>
  <c r="G22" i="5"/>
  <c r="G21" i="5"/>
  <c r="G20" i="5"/>
  <c r="G19" i="5"/>
  <c r="G16" i="5"/>
  <c r="G15" i="5"/>
  <c r="G14" i="5"/>
  <c r="G11" i="5"/>
  <c r="G9" i="5"/>
  <c r="G8" i="5"/>
  <c r="G7" i="5"/>
  <c r="G6" i="5"/>
  <c r="G26" i="4" l="1"/>
  <c r="G25" i="4"/>
  <c r="G24" i="4"/>
  <c r="G23" i="4"/>
  <c r="G22" i="4"/>
  <c r="G21" i="4"/>
  <c r="G20" i="4"/>
  <c r="G19" i="4"/>
  <c r="G16" i="4"/>
  <c r="G15" i="4"/>
  <c r="G14" i="4"/>
  <c r="G11" i="4"/>
  <c r="G9" i="4"/>
  <c r="G8" i="4"/>
  <c r="G7" i="4"/>
  <c r="G6" i="4"/>
  <c r="G26" i="3"/>
  <c r="G25" i="3"/>
  <c r="G24" i="3"/>
  <c r="G23" i="3"/>
  <c r="G22" i="3"/>
  <c r="G21" i="3"/>
  <c r="G20" i="3"/>
  <c r="G19" i="3"/>
  <c r="G16" i="3"/>
  <c r="G15" i="3"/>
  <c r="G14" i="3"/>
  <c r="G11" i="3"/>
  <c r="G9" i="3"/>
  <c r="G8" i="3"/>
  <c r="G7" i="3"/>
  <c r="G6" i="3"/>
  <c r="G26" i="2" l="1"/>
  <c r="G25" i="2"/>
  <c r="G24" i="2"/>
  <c r="G23" i="2"/>
  <c r="G22" i="2"/>
  <c r="G21" i="2"/>
  <c r="G20" i="2"/>
  <c r="G19" i="2"/>
  <c r="G16" i="2"/>
  <c r="G15" i="2"/>
  <c r="G14" i="2"/>
  <c r="G11" i="2"/>
  <c r="G8" i="2"/>
  <c r="G7" i="2"/>
  <c r="G6" i="2"/>
  <c r="G25" i="1" l="1"/>
  <c r="G26" i="1"/>
  <c r="G24" i="1"/>
  <c r="G23" i="1"/>
  <c r="G22" i="1"/>
  <c r="G21" i="1"/>
  <c r="G20" i="1"/>
  <c r="G19" i="1"/>
  <c r="G16" i="1"/>
  <c r="G7" i="1"/>
  <c r="G6" i="1"/>
  <c r="G11" i="1" l="1"/>
</calcChain>
</file>

<file path=xl/sharedStrings.xml><?xml version="1.0" encoding="utf-8"?>
<sst xmlns="http://schemas.openxmlformats.org/spreadsheetml/2006/main" count="2587" uniqueCount="288">
  <si>
    <t>по охвату обучающихся дополнительным образованием на основе учета их потребностей</t>
  </si>
  <si>
    <t>по выявлению способностей и талантов у детей и молодежи</t>
  </si>
  <si>
    <t>Доля (%)</t>
  </si>
  <si>
    <t>Показатель</t>
  </si>
  <si>
    <t>Критерии</t>
  </si>
  <si>
    <t>№ п/п</t>
  </si>
  <si>
    <t>Количество по каждому критерию</t>
  </si>
  <si>
    <t>по поддержке и развитию способностей и талантов у детей и молодежи</t>
  </si>
  <si>
    <t>по учету обучающихся по индивидуальным учебным планам</t>
  </si>
  <si>
    <t>не заполняется</t>
  </si>
  <si>
    <t>по поддержке педагогов и родителей</t>
  </si>
  <si>
    <t>по выявлению, поддержке и развитию способностей и талантов у обучающихся с ОВЗ</t>
  </si>
  <si>
    <t>по развитию способностей у обучающихся в классах с углубленным изучением отдельных предметов (УИОП), профильных  (предпрофильных) классов</t>
  </si>
  <si>
    <t>№ пп в соответсвии с мониторингом</t>
  </si>
  <si>
    <r>
      <rPr>
        <b/>
        <sz val="11"/>
        <color theme="1"/>
        <rFont val="Calibri"/>
        <family val="2"/>
        <charset val="204"/>
        <scheme val="minor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набравших по профильным предметам бысокие баллы на ЕГЭ (70+) (по итогам 2020-2021 уч.гг.)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</si>
  <si>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 в классах с УИОП, профильных классах, поступивших в ОО ВО по профилю обучения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 поступивших в ОО ВО по профилю обучения (по итогам 2020-2021 уч.гг.)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</si>
  <si>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из них, ставших победителями/призерами регионального этапа ВсОШ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регионального этапа ВсОШ по профильным предметам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</si>
  <si>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из них, ставших победителями/призерами заключительного этапа ВсОШ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заключительного этапа ВсОШ по профильным предметам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</si>
  <si>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обучающихся, принявших участие в анкетировании для выявления потребностей в дополнительном образовании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детей в муниципалитете от 5 до 18 лет
Столбец 2 - количество обучающихся, принявших участие в анкетировании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</si>
  <si>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обучающихся, охваченных программами дополнительного образования в соответствии с их потребностями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детей в муниципалитете от 5 до 18 лет
Столбец 2 - количество обучающихся, охваченных программами ДО в соответствии с их потребностями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</si>
  <si>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получателей образовательных услуг, удовлетворённых многообразием программ дополнительного образования детей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детей в муниципалитете от 5 до 18 лет
Столбец 2 - количество обучающихся, удовлетворенных многообразием программ ДО
Столбец 3 - %</t>
    </r>
  </si>
  <si>
    <r>
      <rPr>
        <b/>
        <sz val="11"/>
        <color theme="1"/>
        <rFont val="Calibri"/>
        <family val="2"/>
        <charset val="204"/>
        <scheme val="minor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2021/2022 уч.гг.)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</si>
  <si>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11"/>
        <color theme="1"/>
        <rFont val="Calibri"/>
        <family val="2"/>
        <charset val="204"/>
        <scheme val="minor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2021/2022 уч.гг.) 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(заключительный этап)
Столбец 3 - %</t>
    </r>
  </si>
  <si>
    <r>
      <rPr>
        <b/>
        <sz val="11"/>
        <color theme="1"/>
        <rFont val="Calibri"/>
        <family val="2"/>
        <charset val="204"/>
        <scheme val="minor"/>
      </rPr>
      <t xml:space="preserve">количество премий, стипендий и иных мер поддержки одаренных детей и талантливой молодежи на муниципальном уровне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2 - количество премий и иных мер поддержки</t>
    </r>
  </si>
  <si>
    <r>
      <rPr>
        <b/>
        <sz val="11"/>
        <color rgb="FF000000"/>
        <rFont val="Calibri"/>
        <family val="2"/>
        <charset val="204"/>
        <scheme val="minor"/>
      </rPr>
      <t>наличие в муниципалитете муниципальной целевой программы по выявлению и развитию задатков и способностей детей и молодежи</t>
    </r>
    <r>
      <rPr>
        <sz val="11"/>
        <color rgb="FF000000"/>
        <rFont val="Calibri"/>
        <family val="2"/>
        <charset val="204"/>
        <scheme val="minor"/>
      </rPr>
      <t xml:space="preserve">
</t>
    </r>
    <r>
      <rPr>
        <i/>
        <sz val="11"/>
        <color rgb="FF000000"/>
        <rFont val="Calibri"/>
        <family val="2"/>
        <charset val="204"/>
        <scheme val="minor"/>
      </rPr>
      <t>Пояснения:
Столбец 2: Да - 1, Нет - 0</t>
    </r>
  </si>
  <si>
    <t>Общее количество</t>
  </si>
  <si>
    <r>
      <rPr>
        <b/>
        <sz val="11"/>
        <color theme="1"/>
        <rFont val="Calibri"/>
        <family val="2"/>
        <charset val="204"/>
        <scheme val="minor"/>
      </rPr>
      <t>доля образовательных организаций, реализующих программы по выявлению и развитию талантов у детей и молодежи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образовательных организаций в муниципалитете, реализующих программы общего образования
Столбец 2 - количество образовательных организаций общего образования, реализующих программы по выявлению и развитию талантов у детей и молодежи 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</si>
  <si>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обучающихся, охваченных мероприятиями Центров «Точки роста»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детей в муниципалитете (1-11 класс)
Столбец 2 - количество обучающихся, охваченных мероприятиями "Точек роста" (1-11  класс)
Столбец 3 - %</t>
    </r>
  </si>
  <si>
    <r>
      <rPr>
        <b/>
        <sz val="11"/>
        <color theme="1"/>
        <rFont val="Calibri"/>
        <family val="2"/>
        <charset val="204"/>
        <scheme val="minor"/>
      </rPr>
      <t xml:space="preserve">количество способных и талантливых детей, включенных в психолого-педагогическое сопровождение
</t>
    </r>
    <r>
      <rPr>
        <i/>
        <sz val="11"/>
        <color theme="1"/>
        <rFont val="Calibri"/>
        <family val="2"/>
        <charset val="204"/>
        <scheme val="minor"/>
      </rPr>
      <t>Пояснения:
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</si>
  <si>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11"/>
        <color theme="1"/>
        <rFont val="Calibri"/>
        <family val="2"/>
        <charset val="204"/>
        <scheme val="minor"/>
      </rPr>
      <t>количество семей способных и талантливых детей, с которыми были проведены психологические и/или педагогические консультации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2 - количество семей, в которых воспитываются талантливые дети (1-11 класс), получивших консультации</t>
    </r>
  </si>
  <si>
    <r>
      <rPr>
        <b/>
        <sz val="11"/>
        <color theme="1"/>
        <rFont val="Calibri"/>
        <family val="2"/>
        <charset val="204"/>
        <scheme val="minor"/>
      </rPr>
      <t>доля педагогов, прошедших курсы повышения квалификации по работе с одаренными и талантливыми детьми за последние 3 года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прошедших КПК по работе с одаренными и талантливыми детьми за последние 3 года (общее образование+дополнительное)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</si>
  <si>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(общее образование+дополнительное)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</si>
  <si>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обучающихся, охваченных программами Центров «Точки роста»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(1-11 класс) в муниципалитете
Столбец 2 - количество обучающихся (1-11 класс), охваченных программами Центров "Точки роста"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</si>
  <si>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 с ОВЗ, охваченных мероприятиями по выявлению, поддержке и развитию способностей и талантов, %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(1-11 класс) в муниципалитете, имеющих статус ОВЗ
Столбец 2 - количество обучающихся (1-11 класс), имеющих статус ОВЗ, и охваченных мероприятиями по выявлению, поддержке и развитию способностей и талантов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</si>
  <si>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 по индивидуальным учебным планам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(1-11 класс) в муниципалитете
Столбец 2 - количество обучающихся, охваченных индивидуальными планами
Столбец 3 - %</t>
    </r>
  </si>
  <si>
    <r>
      <rPr>
        <b/>
        <sz val="11"/>
        <color theme="1"/>
        <rFont val="Calibri"/>
        <family val="2"/>
        <charset val="204"/>
        <scheme val="minor"/>
      </rPr>
      <t>количество мероприятий и программ, реализованных с привлечением представителей общественно-деловых объединений, работодателей, организаций СПО и в/о, а также научных организаций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2 - количество мероприятий и программ, реализованных в 2021-2022 уч.гг. с привлечением представителей общественно-деловых объединений, работодателей, организаций СПО, в/о, научных организаций</t>
    </r>
  </si>
  <si>
    <r>
      <t>Мониторинг  системы выявления, поддержки и развития способностей и талантов у детей и молодежи в _________________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</si>
  <si>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r>
      <t>Мониторинг  системы выявления, поддержки и развития способностей и талантов у детей и молодежи в _Багаевском районе__(наименование муниципального образования)</t>
    </r>
    <r>
      <rPr>
        <sz val="11"/>
        <color rgb="FF000000"/>
        <rFont val="Times New Roman"/>
        <family val="1"/>
        <charset val="204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</si>
  <si>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обучающихся, принявших участие в анкетировании для выявления потребностей в дополнительном образовании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детей в ОУ от 5 до 18 лет
Столбец 2 - количество обучающихся, принявших участие в анкетировании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</si>
  <si>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обучающихся, охваченных программами дополнительного образования в соответствии с их потребностями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детей вОУ от 5 до 18 лет
Столбец 2 - количество обучающихся, охваченных программами ДО в соответствии с их потребностями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</si>
  <si>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получателей образовательных услуг, удовлетворённых многообразием программ дополнительного образования детей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детей в ОУ от 5 до 18 лет
Столбец 2 - количество обучающихся, удовлетворенных многообразием программ ДО
Столбец 3 - %</t>
    </r>
  </si>
  <si>
    <t>Наличие в ОУ   целевой программы по выявлению и развитию задатков и способностей детей и молодежи
Пояснения:
Столбец 2: Да - 1, Нет - 0</t>
  </si>
  <si>
    <r>
      <rPr>
        <b/>
        <sz val="11"/>
        <color theme="1"/>
        <rFont val="Calibri"/>
        <family val="2"/>
        <charset val="204"/>
        <scheme val="minor"/>
      </rPr>
      <t>доля обучающихся, охваченных мероприятиями Центров «Точки роста»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детей в ОУ (1-11 класс)
Столбец 2 - количество обучающихся, охваченных мероприятиями "Точек роста" (1-11  класс)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</si>
  <si>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педагогов, прошедших курсы повышения квалификации по работе с одаренными и талантливыми детьми за последние 3 года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педагогов в ОУ
Столбец 2 - количество педагогов, прошедших КПК по работе с одаренными и талантливыми детьми за последние 3 года (общее образование+дополнительное)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</si>
  <si>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педагогов в ОУ
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</si>
  <si>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обучающихся, охваченных программами Центров «Точки роста»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(1-11 класс) в ОУ
Столбец 2 - количество обучающихся (1-11 класс), охваченных программами Центров "Точки роста"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</si>
  <si>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 с ОВЗ, охваченных мероприятиями по выявлению, поддержке и развитию способностей и талантов, %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(1-11 класс) в ОУ имеющих статус ОВЗ
Столбец 2 - количество обучающихся (1-11 класс), имеющих статус ОВЗ, и охваченных мероприятиями по выявлению, поддержке и развитию способностей и талантов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</si>
  <si>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 по индивидуальным учебным планам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(1-11 класс) в ОУ
Столбец 2 - количество обучающихся, охваченных индивидуальными планами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</si>
  <si>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выпускном классе с УИОП в ОУ (по итогам 2020-2021 уч.гг.)
Столбец 2 - количество обучающихся, набравших по профильным предметам бысокие баллы на ЕГЭ (70+) (по итогам 2020-2021 уч.гг.)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</si>
  <si>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 в классах с УИОП, профильных классах, поступивших в ОО ВО по профилю обучения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выпускном классе с УИОП в ОУ (по итогам 2020-2021 уч.гг.)
Столбец 2 - количество обучающихся,  поступивших в ОО ВО по профилю обучения (по итогам 2020-2021 уч.гг.)
Столбец 3 - %</t>
    </r>
  </si>
  <si>
    <r>
      <rPr>
        <b/>
        <sz val="11"/>
        <color theme="1"/>
        <rFont val="Calibri"/>
        <family val="2"/>
        <charset val="204"/>
        <scheme val="minor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2021/2022 уч.гг.)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</t>
    </r>
    <r>
      <rPr>
        <i/>
        <sz val="11"/>
        <rFont val="Calibri"/>
        <family val="2"/>
        <charset val="204"/>
        <scheme val="minor"/>
      </rPr>
      <t xml:space="preserve"> общее количество обучающихся в классах с УИОП в муниципалитете (9-11 классы)</t>
    </r>
    <r>
      <rPr>
        <i/>
        <sz val="11"/>
        <color theme="1"/>
        <rFont val="Calibri"/>
        <family val="2"/>
        <charset val="204"/>
        <scheme val="minor"/>
      </rPr>
      <t xml:space="preserve">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</si>
  <si>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11"/>
        <color theme="1"/>
        <rFont val="Calibri"/>
        <family val="2"/>
        <charset val="204"/>
        <scheme val="minor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2021/2022 уч.гг.) 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классах с УИОП вОУ (9-11 классы)
Столбец 2 - количество обучающихся,  участвующих во ВсОШ по профильным предметам (заключительный этап)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</si>
  <si>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из них, ставших победителями/призерами регионального этапа ВсОШ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классах с УИОП в ОУ (9-11 классы)
Столбец 2 - количество обучающихся,  ставших победителями/призерами регионального этапа ВсОШ по профильным предметам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</si>
  <si>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из них, ставших победителями/призерами заключительного этапа ВсОШ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классах с УИОП в ОУ (9-11 классы)
Столбец 2 - количество обучающихся,  ставших победителями/призерами заключительного этапа ВсОШ по профильным предметам
Столбец 3 - %</t>
    </r>
  </si>
  <si>
    <r>
      <t xml:space="preserve">Мониторинг  системы выявления, поддержки и развития способностей и талантов у детей и молодежи в Веселовском районе </t>
    </r>
    <r>
      <rPr>
        <sz val="11"/>
        <color rgb="FF000000"/>
        <rFont val="Times New Roman"/>
        <family val="1"/>
        <charset val="204"/>
      </rPr>
      <t>(наименование муниципального образования)</t>
    </r>
  </si>
  <si>
    <r>
      <rPr>
        <sz val="14"/>
        <color rgb="FF000000"/>
        <rFont val="Times New Roman"/>
        <family val="1"/>
        <charset val="204"/>
      </rPr>
      <t>Мониторинг  системы выявления, поддержки и развития способностей и талантов у детей и молодежи в _________________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</si>
  <si>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r>
      <rPr>
        <b/>
        <sz val="11"/>
        <color rgb="FF000000"/>
        <rFont val="Calibri"/>
        <family val="2"/>
        <charset val="204"/>
      </rPr>
      <t xml:space="preserve">доля обучающихся, принявших участие в анкетировании для выявления потребностей в дополнительном образовании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детей в муниципалитете от 5 до 18 лет
Столбец 2 - количество обучающихся, принявших участие в анкетировании
Столбец 3 - %</t>
    </r>
  </si>
  <si>
    <r>
      <rPr>
        <b/>
        <sz val="11"/>
        <color rgb="FF000000"/>
        <rFont val="Calibri"/>
        <family val="2"/>
        <charset val="204"/>
      </rPr>
      <t xml:space="preserve">доля обучающихся, охваченных программами дополнительного образования в соответствии с их потребностями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детей в муниципалитете от 5 до 18 лет
Столбец 2 - количество обучающихся, охваченных программами ДО в соответствии с их потребностями
Столбец 3 - %</t>
    </r>
  </si>
  <si>
    <r>
      <rPr>
        <b/>
        <sz val="11"/>
        <color rgb="FF000000"/>
        <rFont val="Calibri"/>
        <family val="2"/>
        <charset val="204"/>
      </rPr>
      <t xml:space="preserve">доля получателей образовательных услуг, удовлетворённых многообразием программ дополнительного образования детей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детей в муниципалитете от 5 до 18 лет
Столбец 2 - количество обучающихся, удовлетворенных многообразием программ ДО
Столбец 3 - %</t>
    </r>
  </si>
  <si>
    <r>
      <rPr>
        <b/>
        <sz val="11"/>
        <color rgb="FF000000"/>
        <rFont val="Calibri"/>
        <family val="2"/>
        <charset val="204"/>
      </rPr>
      <t xml:space="preserve">доля образовательных организаций, реализующих программы по выявлению и развитию талантов у детей и молодежи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образовательных организаций в муниципалитете, реализующих программы общего образования
Столбец 2 - количество образовательных организаций общего образования, реализующих программы по выявлению и развитию талантов у детей и молодежи 
Столбец 3 - %</t>
    </r>
  </si>
  <si>
    <r>
      <rPr>
        <b/>
        <sz val="11"/>
        <color rgb="FF000000"/>
        <rFont val="Calibri"/>
        <family val="2"/>
        <charset val="204"/>
      </rPr>
      <t xml:space="preserve">наличие в муниципалитете муниципальной целевой программы по выявлению и развитию задатков и способностей детей и молодежи
</t>
    </r>
    <r>
      <rPr>
        <sz val="11"/>
        <color rgb="FF000000"/>
        <rFont val="Calibri"/>
        <family val="2"/>
        <charset val="204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2: Да - 1, Нет - 0</t>
    </r>
  </si>
  <si>
    <r>
      <rPr>
        <b/>
        <sz val="11"/>
        <color rgb="FF000000"/>
        <rFont val="Calibri"/>
        <family val="2"/>
        <charset val="204"/>
      </rPr>
      <t xml:space="preserve">доля обучающихся, охваченных мероприятиями Центров «Точки роста»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детей в муниципалитете (1-11 класс)
Столбец 2 - количество обучающихся, охваченных мероприятиями "Точек роста" (1-11  класс)
Столбец 3 - %</t>
    </r>
  </si>
  <si>
    <r>
      <rPr>
        <b/>
        <sz val="11"/>
        <color rgb="FF000000"/>
        <rFont val="Calibri"/>
        <family val="2"/>
        <charset val="204"/>
      </rPr>
      <t xml:space="preserve">количество способных и талантливых детей, включенных в психолого-педагогическое сопровождение
</t>
    </r>
    <r>
      <rPr>
        <i/>
        <sz val="11"/>
        <color rgb="FF000000"/>
        <rFont val="Calibri"/>
        <family val="2"/>
        <charset val="204"/>
      </rPr>
      <t>Пояснения:
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</si>
  <si>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11"/>
        <color rgb="FF000000"/>
        <rFont val="Calibri"/>
        <family val="2"/>
        <charset val="204"/>
      </rPr>
      <t xml:space="preserve">количество семей способных и талантливых детей, с которыми были проведены психологические и/или педагогические консультации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2 - количество семей, в которых воспитываются талантливые дети (1-11 класс), получивших консультации</t>
    </r>
  </si>
  <si>
    <r>
      <rPr>
        <b/>
        <sz val="11"/>
        <color rgb="FF000000"/>
        <rFont val="Calibri"/>
        <family val="2"/>
        <charset val="204"/>
      </rPr>
      <t xml:space="preserve">доля педагогов, прошедших курсы повышения квалификации по работе с одаренными и талантливыми детьми за последние 3 года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педагогов в муниципалитете (общее образование+дополнительное)
Столбец 2 - количество педагогов, прошедших КПК по работе с одаренными и талантливыми детьми за последние 3 года (общее образование+дополнительное)
Столбец 3 - %</t>
    </r>
  </si>
  <si>
    <r>
      <rPr>
        <b/>
        <sz val="11"/>
        <color rgb="FF000000"/>
        <rFont val="Calibri"/>
        <family val="2"/>
        <charset val="204"/>
      </rPr>
      <t xml:space="preserve"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педагогов в муниципалитете (общее образование+дополнительное)
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(общее образование+дополнительное)
Столбец 3 - %</t>
    </r>
  </si>
  <si>
    <r>
      <rPr>
        <b/>
        <sz val="11"/>
        <color rgb="FF000000"/>
        <rFont val="Calibri"/>
        <family val="2"/>
        <charset val="204"/>
      </rPr>
      <t xml:space="preserve">доля обучающихся, охваченных программами Центров «Точки роста»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обучающихся (1-11 класс) в муниципалитете
Столбец 2 - количество обучающихся (1-11 класс), охваченных программами Центров "Точки роста"
Столбец 3 - %</t>
    </r>
  </si>
  <si>
    <r>
      <rPr>
        <b/>
        <sz val="11"/>
        <color rgb="FF000000"/>
        <rFont val="Calibri"/>
        <family val="2"/>
        <charset val="204"/>
      </rPr>
      <t xml:space="preserve">количество премий, стипендий и иных мер поддержки одаренных детей и талантливой молодежи на муниципальном уровне 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2 - количество премий и иных мер поддержки</t>
    </r>
  </si>
  <si>
    <r>
      <rPr>
        <b/>
        <sz val="11"/>
        <color rgb="FF000000"/>
        <rFont val="Calibri"/>
        <family val="2"/>
        <charset val="204"/>
      </rPr>
      <t xml:space="preserve">количество мероприятий и программ, реализованных с привлечением представителей общественно-деловых объединений, работодателей, организаций СПО и в/о, а также научных организаций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2 - количество мероприятий и программ, реализованных в 2021-2022 уч.гг. с привлечением представителей общественно-деловых объединений, работодателей, организаций СПО, в/о, научных организаций</t>
    </r>
  </si>
  <si>
    <r>
      <rPr>
        <b/>
        <sz val="11"/>
        <color rgb="FF000000"/>
        <rFont val="Calibri"/>
        <family val="2"/>
        <charset val="204"/>
      </rPr>
      <t xml:space="preserve">доля обучающихся с ОВЗ, охваченных мероприятиями по выявлению, поддержке и развитию способностей и талантов, %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обучающихся (1-11 класс) в муниципалитете, имеющих статус ОВЗ
Столбец 2 - количество обучающихся (1-11 класс), имеющих статус ОВЗ, и охваченных мероприятиями по выявлению, поддержке и развитию способностей и талантов
Столбец 3 - %</t>
    </r>
  </si>
  <si>
    <r>
      <rPr>
        <b/>
        <sz val="11"/>
        <color rgb="FF000000"/>
        <rFont val="Calibri"/>
        <family val="2"/>
        <charset val="204"/>
      </rPr>
      <t xml:space="preserve">доля обучающихся по индивидуальным учебным планам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обучающихся (1-11 класс) в муниципалитете
Столбец 2 - количество обучающихся, охваченных индивидуальными планами
Столбец 3 - %</t>
    </r>
  </si>
  <si>
    <r>
      <rPr>
        <b/>
        <sz val="11"/>
        <color rgb="FF000000"/>
        <rFont val="Calibri"/>
        <family val="2"/>
        <charset val="204"/>
      </rPr>
      <t xml:space="preserve">доля обучающихся в классах с УИОП, профильных классах, набравших по профильным предметам высокие баллы при прохождении ЕГЭ (70+) (по итогам 2020-2021 уч.гг.)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набравших по профильным предметам бысокие баллы на ЕГЭ (70+) (по итогам 2020-2021 уч.гг.)
Столбец 3 - %</t>
    </r>
  </si>
  <si>
    <r>
      <rPr>
        <b/>
        <sz val="11"/>
        <color rgb="FF000000"/>
        <rFont val="Calibri"/>
        <family val="2"/>
        <charset val="204"/>
      </rPr>
      <t xml:space="preserve">доля обучающихся в классах с УИОП, профильных классах, поступивших в ОО ВО по профилю обучения (по итогам 2020-2021 уч.гг.)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 поступивших в ОО ВО по профилю обучения (по итогам 2020-2021 уч.гг.)
Столбец 3 - %</t>
    </r>
  </si>
  <si>
    <r>
      <rPr>
        <b/>
        <sz val="11"/>
        <color rgb="FF000000"/>
        <rFont val="Calibri"/>
        <family val="2"/>
        <charset val="204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2021/2022 уч.гг.) 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</si>
  <si>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11"/>
        <color rgb="FF000000"/>
        <rFont val="Calibri"/>
        <family val="2"/>
        <charset val="204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2021/2022 уч.гг.) 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(заключительный этап)
Столбец 3 - %</t>
    </r>
  </si>
  <si>
    <r>
      <rPr>
        <b/>
        <sz val="11"/>
        <color rgb="FF000000"/>
        <rFont val="Calibri"/>
        <family val="2"/>
        <charset val="204"/>
      </rPr>
      <t xml:space="preserve">доля из них, ставших победителями/призерами регионального этапа ВсОШ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регионального этапа ВсОШ по профильным предметам
Столбец 3 - %</t>
    </r>
  </si>
  <si>
    <r>
      <rPr>
        <b/>
        <sz val="11"/>
        <color rgb="FF000000"/>
        <rFont val="Calibri"/>
        <family val="2"/>
        <charset val="204"/>
      </rPr>
      <t xml:space="preserve">доля из них, ставших победителями/призерами заключительного этапа ВсОШ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заключительного этапа ВсОШ по профильным предметам
Столбец 3 - %</t>
    </r>
  </si>
  <si>
    <t>Мониторинг  системы выявления, поддержки и развития способностей и талантов у детей и молодежи в Егорлыкском районе</t>
  </si>
  <si>
    <r>
      <t>Мониторинг  системы выявления, поддержки и развития способностей и талантов у детей и молодежи в Заветинском районе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</si>
  <si>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r>
      <t xml:space="preserve">Мониторинг  системы выявления, поддержки и развития способностей и талантов у детей и молодежи </t>
    </r>
    <r>
      <rPr>
        <u/>
        <sz val="14"/>
        <color rgb="FF000000"/>
        <rFont val="Times New Roman"/>
        <family val="1"/>
        <charset val="204"/>
      </rPr>
      <t>в Зерноградском районе</t>
    </r>
    <r>
      <rPr>
        <u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(наименование муниципального образования)</t>
    </r>
  </si>
  <si>
    <t>приложение к письму управления образования</t>
  </si>
  <si>
    <t xml:space="preserve"> от 30.06.2022 №1716</t>
  </si>
  <si>
    <r>
      <t xml:space="preserve">Мониторинг  системы выявления, поддержки и развития способностей и талантов у детей и молодежи в </t>
    </r>
    <r>
      <rPr>
        <b/>
        <u/>
        <sz val="14"/>
        <color rgb="FF000000"/>
        <rFont val="Times New Roman"/>
        <family val="1"/>
        <charset val="204"/>
      </rPr>
      <t xml:space="preserve"> Зимовниковском районе</t>
    </r>
    <r>
      <rPr>
        <b/>
        <u/>
        <sz val="11"/>
        <color rgb="FF000000"/>
        <rFont val="Times New Roman"/>
        <family val="1"/>
        <charset val="204"/>
      </rPr>
      <t xml:space="preserve"> </t>
    </r>
  </si>
  <si>
    <r>
      <t xml:space="preserve">Мониторинг  системы выявления, поддержки и развития способностей и талантов у детей и молодежи вКагальницком районе </t>
    </r>
    <r>
      <rPr>
        <sz val="11"/>
        <color rgb="FF000000"/>
        <rFont val="Times New Roman"/>
        <family val="1"/>
        <charset val="204"/>
      </rPr>
      <t>(наименование муниципального образования)</t>
    </r>
  </si>
  <si>
    <r>
      <t>Мониторинг  системы выявления, поддержки и развития способностей и талантов у детей и молодежи в _городе Каменск-Шахтинский__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</si>
  <si>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r>
      <rPr>
        <b/>
        <sz val="11"/>
        <rFont val="Calibri"/>
        <family val="2"/>
        <scheme val="minor"/>
      </rPr>
      <t xml:space="preserve">количество способных и талантливых детей, включенных в психолого-педагогическое сопровождение
</t>
    </r>
    <r>
      <rPr>
        <i/>
        <sz val="11"/>
        <rFont val="Calibri"/>
        <family val="2"/>
        <scheme val="minor"/>
      </rPr>
      <t>Пояснения:
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</si>
  <si>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11"/>
        <rFont val="Calibri"/>
        <family val="2"/>
        <scheme val="minor"/>
      </rPr>
      <t>количество семей способных и талантливых детей, с которыми были проведены психологические и/или педагогические консультации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Пояснения:
Столбец 2 - количество семей, в которых воспитываются талантливые дети (1-11 класс), получивших консультации</t>
    </r>
  </si>
  <si>
    <r>
      <t>Мониторинг  системы выявления, поддержки и развития способностей и талантов у детей и молодежи в Красносулинском районе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</si>
  <si>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t>27</t>
  </si>
  <si>
    <t>Мониторинг  системы выявления, поддержки и развития способностей и талантов у детей и молодежи в Куйбышевском районе</t>
  </si>
  <si>
    <r>
      <rPr>
        <b/>
        <sz val="11"/>
        <color theme="1"/>
        <rFont val="Calibri"/>
        <scheme val="minor"/>
      </rPr>
      <t>доля обучающихся, принявших участие в анкетировании для выявления потребностей в дополнительном образовании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детей в муниципалитете от 5 до 18 лет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обучающихся, принявших участие в анкетировании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</si>
  <si>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>доля обучающихся, охваченных программами дополнительного образования в соответствии с их потребностями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детей в муниципалитете от 5 до 18 лет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обучающихся, охваченных программами ДО в соответствии с их потребностями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</si>
  <si>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>доля получателей образовательных услуг, удовлетворённых многообразием программ дополнительного образования детей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детей в муниципалитете от 5 до 18 лет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обучающихся, удовлетворенных многообразием программ ДО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</si>
  <si>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>доля образовательных организаций, реализующих программы по выявлению и развитию талантов у детей и молодежи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образовательных организаций в муниципалитете, реализующих программы общего образования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 xml:space="preserve">Столбец 2 - количество образовательных организаций общего образования, реализующих программы по выявлению и развитию талантов у детей и молодежи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</si>
  <si>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rgb="FF000000"/>
        <rFont val="Calibri"/>
        <scheme val="minor"/>
      </rPr>
      <t>наличие в муниципалитете муниципальной целевой программы по выявлению и развитию задатков и способностей детей и молодежи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000000"/>
        <rFont val="Calibri"/>
        <scheme val="minor"/>
      </rPr>
      <t>Столбец 2: Да - 1, Нет - 0</t>
    </r>
  </si>
  <si>
    <r>
      <rPr>
        <b/>
        <sz val="11"/>
        <color theme="1"/>
        <rFont val="Calibri"/>
        <scheme val="minor"/>
      </rPr>
      <t>доля обучающихся, охваченных мероприятиями Центров «Точки роста»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детей в муниципалитете (1-11 класс)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обучающихся, охваченных мероприятиями "Точек роста" (1-11  класс)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</si>
  <si>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>количество способных и талантливых детей, включенных в психолого-педагогическое сопровождение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</si>
  <si>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11"/>
        <color theme="1"/>
        <rFont val="Calibri"/>
        <scheme val="minor"/>
      </rPr>
      <t>количество семей способных и талантливых детей, с которыми были проведены психологические и/или педагогические консультации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семей, в которых воспитываются талантливые дети (1-11 класс), получивших консультации</t>
    </r>
  </si>
  <si>
    <r>
      <rPr>
        <b/>
        <sz val="11"/>
        <color theme="1"/>
        <rFont val="Calibri"/>
        <scheme val="minor"/>
      </rPr>
      <t>доля педагогов, прошедших курсы повышения квалификации по работе с одаренными и талантливыми детьми за последние 3 года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педагогов в муниципалитете (общее образование+дополнительное)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педагогов, прошедших КПК по работе с одаренными и талантливыми детьми за последние 3 года (общее образование+дополнительное)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</si>
  <si>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педагогов в муниципалитете (общее образование+дополнительное)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(общее образование+дополнительное)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</si>
  <si>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>доля обучающихся, охваченных программами Центров «Точки роста»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обучающихся (1-11 класс) в муниципалитете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 (1-11 класс), охваченных программами Центров "Точки роста"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</si>
  <si>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 xml:space="preserve">количество премий, стипендий и иных мер поддержки одаренных детей и талантливой молодежи на муниципальном уровне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премий и иных мер поддержки</t>
    </r>
  </si>
  <si>
    <r>
      <rPr>
        <b/>
        <sz val="11"/>
        <color theme="1"/>
        <rFont val="Calibri"/>
        <scheme val="minor"/>
      </rPr>
      <t>количество мероприятий и программ, реализованных с привлечением представителей общественно-деловых объединений, работодателей, организаций СПО и в/о, а также научных организаций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мероприятий и программ, реализованных в 2021-2022 уч.гг. с привлечением представителей общественно-деловых объединений, работодателей, организаций СПО, в/о, научных организаций</t>
    </r>
  </si>
  <si>
    <r>
      <rPr>
        <b/>
        <sz val="11"/>
        <color theme="1"/>
        <rFont val="Calibri"/>
        <scheme val="minor"/>
      </rPr>
      <t>доля обучающихся с ОВЗ, охваченных мероприятиями по выявлению, поддержке и развитию способностей и талантов, %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обучающихся (1-11 класс) в муниципалитете, имеющих статус ОВЗ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 (1-11 класс), имеющих статус ОВЗ, и охваченных мероприятиями по выявлению, поддержке и развитию способностей и талантов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</si>
  <si>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>доля обучающихся по индивидуальным учебным планам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обучающихся (1-11 класс) в муниципалитете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обучающихся, охваченных индивидуальными планами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</si>
  <si>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обучающихся в выпускном классе с УИОП в муниципалитете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обучающихся, набравших по профильным предметам бысокие баллы на ЕГЭ (70+)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</si>
  <si>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>доля обучающихся в классах с УИОП, профильных классах, поступивших в ОО ВО по профилю обучения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обучающихся в выпускном классе с УИОП в муниципалитете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обучающихся,  поступивших в ОО ВО по профилю обучения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</si>
  <si>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2021/2022 уч.гг.)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обучающихся в классах с УИОП в муниципалитете (9-11 классы)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обучающихся,  участвующих во ВсОШ по профильным предметам (региональный этап)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</si>
  <si>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2021/2022 уч.гг.)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обучающихся в классах с УИОП в муниципалитете (9-11 классы)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обучающихся,  участвующих во ВсОШ по профильным предметам (заключительный этап)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</si>
  <si>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>доля из них, ставших победителями/призерами регионального этапа ВсОШ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обучающихся в классах с УИОП в муниципалитете (9-11 классы)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обучающихся,  ставших победителями/призерами регионального этапа ВсОШ по профильным предметам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</si>
  <si>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r>
      <rPr>
        <b/>
        <sz val="11"/>
        <color theme="1"/>
        <rFont val="Calibri"/>
        <scheme val="minor"/>
      </rPr>
      <t>доля из них, ставших победителями/призерами заключительного этапа ВсОШ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1 - общее количество обучающихся в классах с УИОП в муниципалитете (9-11 классы)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2 - количество обучающихся,  ставших победителями/призерами заключительного этапа ВсОШ по профильным предметам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Столбец 3 - %</t>
    </r>
  </si>
  <si>
    <t xml:space="preserve">Мониторинг  системы выявления, поддержки и развития способностей и талантов у детей и молодежи в Матвеево-Курганском районе </t>
  </si>
  <si>
    <r>
      <t>Мониторинг  системы выявления, поддержки и развития способностей и талантов у детей и молодежи в г. Новошахтинске</t>
    </r>
    <r>
      <rPr>
        <sz val="11"/>
        <color rgb="FF000000"/>
        <rFont val="Times New Roman"/>
        <family val="1"/>
        <charset val="204"/>
      </rPr>
      <t xml:space="preserve"> </t>
    </r>
  </si>
  <si>
    <r>
      <t>Мониторинг  системы выявления, поддержки и развития способностей и талантов у детей и молодежи в Родионово-Несветайском районе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</si>
  <si>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r>
      <t>Мониторинг  системы выявления, поддержки и развития способностей и талантов у детей и молодежи в _</t>
    </r>
    <r>
      <rPr>
        <u/>
        <sz val="14"/>
        <color rgb="FF000000"/>
        <rFont val="Times New Roman"/>
        <family val="1"/>
        <charset val="204"/>
      </rPr>
      <t>Семикаракорском районе</t>
    </r>
    <r>
      <rPr>
        <sz val="14"/>
        <color rgb="FF000000"/>
        <rFont val="Times New Roman"/>
        <family val="1"/>
        <charset val="204"/>
      </rPr>
      <t>_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</si>
  <si>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t>Мониторинг  системы выявления, поддержки и развития способностей и талантов у детей и молодежи в ______Тацинский район ___________ (наименование муниципального образования)</t>
  </si>
  <si>
    <t xml:space="preserve">по охвату обучающихся дополнительным образованием на основе учета их потребностей   </t>
  </si>
  <si>
    <r>
      <rPr>
        <b/>
        <sz val="12"/>
        <color theme="1"/>
        <rFont val="Times New Roman"/>
        <family val="1"/>
        <charset val="204"/>
      </rPr>
      <t xml:space="preserve">доля обучающихся, принявших участие в анкетировании для выявления потребностей в дополнительном образовании 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детей в муниципалитете от 5 до 18 лет
Столбец 2 - количество обучающихся, принявших участие в анкетировании
Столбец 3 - %</t>
    </r>
  </si>
  <si>
    <r>
      <rPr>
        <b/>
        <sz val="12"/>
        <color theme="1"/>
        <rFont val="Times New Roman"/>
        <family val="1"/>
        <charset val="204"/>
      </rPr>
      <t xml:space="preserve">доля обучающихся, охваченных программами дополнительного образования в соответствии с их потребностями   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детей в муниципалитете от 5 до 18 лет
Столбец 2 - количество обучающихся, охваченных программами ДО в соответствии с их потребностями
Столбец 3 - %</t>
    </r>
  </si>
  <si>
    <r>
      <rPr>
        <b/>
        <sz val="12"/>
        <color theme="1"/>
        <rFont val="Times New Roman"/>
        <family val="1"/>
        <charset val="204"/>
      </rPr>
      <t>доля получателей образовательных услуг, удовлетворённых многообразием программ дополнительного образования детей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детей в муниципалитете от 5 до 18 лет
Столбец 2 - количество обучающихся, удовлетворенных многообразием программ ДО
Столбец 3 - %</t>
    </r>
  </si>
  <si>
    <r>
      <rPr>
        <b/>
        <sz val="12"/>
        <color theme="1"/>
        <rFont val="Times New Roman"/>
        <family val="1"/>
        <charset val="204"/>
      </rPr>
      <t>доля образовательных организаций, реализующих программы по выявлению и развитию талантов у детей и молодежи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образовательных организаций в муниципалитете, реализующих программы общего образования
Столбец 2 - количество образовательных организаций общего образования, реализующих программы по выявлению и развитию талантов у детей и молодежи 
Столбец 3 - %</t>
    </r>
  </si>
  <si>
    <r>
      <rPr>
        <b/>
        <sz val="12"/>
        <color rgb="FF000000"/>
        <rFont val="Times New Roman"/>
        <family val="1"/>
        <charset val="204"/>
      </rPr>
      <t>наличие в муниципалитете муниципальной целевой программы по выявлению и развитию задатков и способностей детей и молодежи</t>
    </r>
    <r>
      <rPr>
        <sz val="12"/>
        <color rgb="FF000000"/>
        <rFont val="Times New Roman"/>
        <family val="1"/>
        <charset val="204"/>
      </rPr>
      <t xml:space="preserve">
</t>
    </r>
    <r>
      <rPr>
        <i/>
        <sz val="12"/>
        <color rgb="FF000000"/>
        <rFont val="Times New Roman"/>
        <family val="1"/>
        <charset val="204"/>
      </rPr>
      <t>Пояснения:
Столбец 2: Да - 1, Нет - 0</t>
    </r>
  </si>
  <si>
    <r>
      <rPr>
        <b/>
        <sz val="12"/>
        <color theme="1"/>
        <rFont val="Times New Roman"/>
        <family val="1"/>
        <charset val="204"/>
      </rPr>
      <t xml:space="preserve">доля обучающихся, охваченных мероприятиями Центров «Точки роста»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детей в муниципалитете (1-11 класс)
Столбец 2 - количество обучающихся, охваченных мероприятиями "Точек роста" (1-11  класс)
Столбец 3 - %</t>
    </r>
  </si>
  <si>
    <r>
      <rPr>
        <b/>
        <sz val="12"/>
        <color theme="1"/>
        <rFont val="Times New Roman"/>
        <family val="1"/>
        <charset val="204"/>
      </rPr>
      <t xml:space="preserve">количество способных и талантливых детей, включенных в психолого-педагогическое сопровождение  </t>
    </r>
    <r>
      <rPr>
        <b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</si>
  <si>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12"/>
        <color theme="1"/>
        <rFont val="Times New Roman"/>
        <family val="1"/>
        <charset val="204"/>
      </rPr>
      <t xml:space="preserve">количество семей способных и талантливых детей, с которыми были проведены психологические и/или педагогические консультации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2 - количество семей, в которых воспитываются талантливые дети (1-11 класс), получивших консультации</t>
    </r>
  </si>
  <si>
    <r>
      <rPr>
        <b/>
        <sz val="12"/>
        <color theme="1"/>
        <rFont val="Times New Roman"/>
        <family val="1"/>
        <charset val="204"/>
      </rPr>
      <t xml:space="preserve">доля педагогов, прошедших курсы повышения квалификации по работе с одаренными и талантливыми детьми за последние 3 года 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педагогов в муниципалитете (общее образование+дополнительное)
Столбец 2 - количество педагогов, прошедших КПК по работе с одаренными и талантливыми детьми за последние 3 года (общее образование+дополнительное)
Столбец 3 - %</t>
    </r>
  </si>
  <si>
    <r>
      <rPr>
        <b/>
        <sz val="12"/>
        <color theme="1"/>
        <rFont val="Times New Roman"/>
        <family val="1"/>
        <charset val="204"/>
      </rPr>
      <t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педагогов в муниципалитете (общее образование+дополнительное)
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(общее образование+дополнительное)
Столбец 3 - %</t>
    </r>
  </si>
  <si>
    <r>
      <rPr>
        <b/>
        <sz val="12"/>
        <color theme="1"/>
        <rFont val="Times New Roman"/>
        <family val="1"/>
        <charset val="204"/>
      </rPr>
      <t>доля обучающихся, охваченных программами Центров «Точки роста»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обучающихся (1-11 класс) в муниципалитете
Столбец 2 - количество обучающихся (1-11 класс), охваченных программами Центров "Точки роста"
Столбец 3 - %</t>
    </r>
  </si>
  <si>
    <r>
      <rPr>
        <b/>
        <sz val="12"/>
        <color theme="1"/>
        <rFont val="Times New Roman"/>
        <family val="1"/>
        <charset val="204"/>
      </rPr>
      <t xml:space="preserve">количество премий, стипендий и иных мер поддержки одаренных детей и талантливой молодежи на муниципальном уровне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2 - количество премий и иных мер поддержки</t>
    </r>
  </si>
  <si>
    <r>
      <rPr>
        <b/>
        <sz val="12"/>
        <color theme="1"/>
        <rFont val="Times New Roman"/>
        <family val="1"/>
        <charset val="204"/>
      </rPr>
      <t>количество мероприятий и программ, реализованных с привлечением представителей общественно-деловых объединений, работодателей, организаций СПО и в/о, а также научных организаций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2 - количество мероприятий и программ, реализованных в 2021-2022 уч.гг. с привлечением представителей общественно-деловых объединений, работодателей, организаций СПО, в/о, научных организаций</t>
    </r>
  </si>
  <si>
    <r>
      <rPr>
        <b/>
        <sz val="12"/>
        <color theme="1"/>
        <rFont val="Times New Roman"/>
        <family val="1"/>
        <charset val="204"/>
      </rPr>
      <t xml:space="preserve">доля обучающихся с ОВЗ, охваченных мероприятиями по выявлению, поддержке и развитию способностей и талантов, %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обучающихся (1-11 класс) в муниципалитете, имеющих статус ОВЗ
Столбец 2 - количество обучающихся (1-11 класс), имеющих статус ОВЗ, и охваченных мероприятиями по выявлению, поддержке и развитию способностей и талантов
Столбец 3 - %</t>
    </r>
  </si>
  <si>
    <r>
      <rPr>
        <b/>
        <sz val="12"/>
        <color theme="1"/>
        <rFont val="Times New Roman"/>
        <family val="1"/>
        <charset val="204"/>
      </rPr>
      <t xml:space="preserve">доля обучающихся по индивидуальным учебным планам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обучающихся (1-11 класс) в муниципалитете
Столбец 2 - количество обучающихся, охваченных индивидуальными планами
Столбец 3 - %</t>
    </r>
  </si>
  <si>
    <t xml:space="preserve">по развитию способностей у обучающихся в классах с углубленным изучением отдельных предметов (УИОП), профильных  (предпрофильных) классов </t>
  </si>
  <si>
    <r>
      <rPr>
        <b/>
        <sz val="12"/>
        <color theme="1"/>
        <rFont val="Times New Roman"/>
        <family val="1"/>
        <charset val="204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2020-2021 уч.гг.)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набравших по профильным предметам бысокие баллы на ЕГЭ (70+) (по итогам 2020-2021 уч.гг.)
Столбец 3 - %</t>
    </r>
  </si>
  <si>
    <r>
      <rPr>
        <b/>
        <sz val="12"/>
        <color theme="1"/>
        <rFont val="Times New Roman"/>
        <family val="1"/>
        <charset val="204"/>
      </rPr>
      <t>доля обучающихся в классах с УИОП, профильных классах, поступивших в ОО ВО по профилю обучения (по итогам 2020-2021 уч.гг.)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 поступивших в ОО ВО по профилю обучения (по итогам 2020-2021 уч.гг.)
Столбец 3 - %</t>
    </r>
  </si>
  <si>
    <r>
      <rPr>
        <b/>
        <sz val="12"/>
        <color theme="1"/>
        <rFont val="Times New Roman"/>
        <family val="1"/>
        <charset val="204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2021/2022 уч.гг.)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</si>
  <si>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12"/>
        <color theme="1"/>
        <rFont val="Times New Roman"/>
        <family val="1"/>
        <charset val="204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2021/2022 уч.гг.) 
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(заключительный этап)
Столбец 3 - %</t>
    </r>
  </si>
  <si>
    <r>
      <rPr>
        <b/>
        <sz val="12"/>
        <color theme="1"/>
        <rFont val="Times New Roman"/>
        <family val="1"/>
        <charset val="204"/>
      </rPr>
      <t>доля из них, ставших победителями/призерами регионального этапа ВсОШ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регионального этапа ВсОШ по профильным предметам
Столбец 3 - %</t>
    </r>
  </si>
  <si>
    <r>
      <rPr>
        <b/>
        <sz val="12"/>
        <color theme="1"/>
        <rFont val="Times New Roman"/>
        <family val="1"/>
        <charset val="204"/>
      </rPr>
      <t>доля из них, ставших победителями/призерами заключительного этапа ВсОШ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заключительного этапа ВсОШ по профильным предметам
Столбец 3 - %</t>
    </r>
  </si>
  <si>
    <r>
      <t>Мониторинг  системы выявления, поддержки и развития способностей и талантов у детей и молодежи в ___цимлянском районе______________</t>
    </r>
    <r>
      <rPr>
        <sz val="11"/>
        <color indexed="8"/>
        <rFont val="Times New Roman"/>
        <family val="1"/>
        <charset val="204"/>
      </rPr>
      <t xml:space="preserve"> (наименование муниципального образования)</t>
    </r>
  </si>
  <si>
    <r>
      <rPr>
        <b/>
        <sz val="11"/>
        <color indexed="8"/>
        <rFont val="Calibri"/>
        <family val="2"/>
        <charset val="204"/>
      </rPr>
      <t>доля обучающихся, принявших участие в анкетировании для выявления потребностей в дополнительном образовании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детей в муниципалитете от 5 до 18 лет
Столбец 2 - количество обучающихся, принявших участие в анкетировании
Столбец 3 - %</t>
    </r>
  </si>
  <si>
    <r>
      <rPr>
        <b/>
        <sz val="11"/>
        <color indexed="8"/>
        <rFont val="Calibri"/>
        <family val="2"/>
        <charset val="204"/>
      </rPr>
      <t>доля обучающихся, охваченных программами дополнительного образования в соответствии с их потребностями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детей в муниципалитете от 5 до 18 лет
Столбец 2 - количество обучающихся, охваченных программами ДО в соответствии с их потребностями
Столбец 3 - %</t>
    </r>
  </si>
  <si>
    <r>
      <rPr>
        <b/>
        <sz val="11"/>
        <color indexed="8"/>
        <rFont val="Calibri"/>
        <family val="2"/>
        <charset val="204"/>
      </rPr>
      <t>доля получателей образовательных услуг, удовлетворённых многообразием программ дополнительного образования детей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детей в муниципалитете от 5 до 18 лет
Столбец 2 - количество обучающихся, удовлетворенных многообразием программ ДО
Столбец 3 - %</t>
    </r>
  </si>
  <si>
    <r>
      <rPr>
        <b/>
        <sz val="11"/>
        <color indexed="8"/>
        <rFont val="Calibri"/>
        <family val="2"/>
        <charset val="204"/>
      </rPr>
      <t>доля образовательных организаций, реализующих программы по выявлению и развитию талантов у детей и молодежи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образовательных организаций в муниципалитете, реализующих программы общего образования
Столбец 2 - количество образовательных организаций общего образования, реализующих программы по выявлению и развитию талантов у детей и молодежи 
Столбец 3 - %</t>
    </r>
  </si>
  <si>
    <r>
      <rPr>
        <b/>
        <sz val="11"/>
        <color indexed="8"/>
        <rFont val="Calibri"/>
        <family val="2"/>
        <charset val="204"/>
      </rPr>
      <t>наличие в муниципалитете муниципальной целевой программы по выявлению и развитию задатков и способностей детей и молодежи</t>
    </r>
    <r>
      <rPr>
        <sz val="11"/>
        <color indexed="8"/>
        <rFont val="Calibri"/>
        <family val="2"/>
        <charset val="204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2: Да - 1, Нет - 0</t>
    </r>
  </si>
  <si>
    <r>
      <rPr>
        <b/>
        <sz val="11"/>
        <color indexed="8"/>
        <rFont val="Calibri"/>
        <family val="2"/>
        <charset val="204"/>
      </rPr>
      <t>доля обучающихся, охваченных мероприятиями Центров «Точки роста»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детей в муниципалитете (1-11 класс)
Столбец 2 - количество обучающихся, охваченных мероприятиями "Точек роста" (1-11  класс)
Столбец 3 - %</t>
    </r>
  </si>
  <si>
    <r>
      <rPr>
        <b/>
        <sz val="11"/>
        <color indexed="8"/>
        <rFont val="Calibri"/>
        <family val="2"/>
        <charset val="204"/>
      </rPr>
      <t xml:space="preserve">количество способных и талантливых детей, включенных в психолого-педагогическое сопровождение
</t>
    </r>
    <r>
      <rPr>
        <i/>
        <sz val="11"/>
        <color indexed="8"/>
        <rFont val="Calibri"/>
        <family val="2"/>
        <charset val="204"/>
      </rPr>
      <t>Пояснения:
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</si>
  <si>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11"/>
        <color indexed="8"/>
        <rFont val="Calibri"/>
        <family val="2"/>
        <charset val="204"/>
      </rPr>
      <t>количество семей способных и талантливых детей, с которыми были проведены психологические и/или педагогические консультации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2 - количество семей, в которых воспитываются талантливые дети (1-11 класс), получивших консультации</t>
    </r>
  </si>
  <si>
    <r>
      <rPr>
        <b/>
        <sz val="11"/>
        <color indexed="8"/>
        <rFont val="Calibri"/>
        <family val="2"/>
        <charset val="204"/>
      </rPr>
      <t>доля педагогов, прошедших курсы повышения квалификации по работе с одаренными и талантливыми детьми за последние 3 года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педагогов в муниципалитете (общее образование+дополнительное)
Столбец 2 - количество педагогов, прошедших КПК по работе с одаренными и талантливыми детьми за последние 3 года (общее образование+дополнительное)
Столбец 3 - %</t>
    </r>
  </si>
  <si>
    <r>
      <rPr>
        <b/>
        <sz val="11"/>
        <color indexed="8"/>
        <rFont val="Calibri"/>
        <family val="2"/>
        <charset val="204"/>
      </rPr>
      <t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педагогов в муниципалитете (общее образование+дополнительное)
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(общее образование+дополнительное)
Столбец 3 - %</t>
    </r>
  </si>
  <si>
    <r>
      <rPr>
        <b/>
        <sz val="11"/>
        <color indexed="8"/>
        <rFont val="Calibri"/>
        <family val="2"/>
        <charset val="204"/>
      </rPr>
      <t>доля обучающихся, охваченных программами Центров «Точки роста»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обучающихся (1-11 класс) в муниципалитете
Столбец 2 - количество обучающихся (1-11 класс), охваченных программами Центров "Точки роста"
Столбец 3 - %</t>
    </r>
  </si>
  <si>
    <r>
      <rPr>
        <b/>
        <sz val="11"/>
        <color indexed="8"/>
        <rFont val="Calibri"/>
        <family val="2"/>
        <charset val="204"/>
      </rPr>
      <t xml:space="preserve">количество премий, стипендий и иных мер поддержки одаренных детей и талантливой молодежи на муниципальном уровне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2 - количество премий и иных мер поддержки</t>
    </r>
  </si>
  <si>
    <r>
      <rPr>
        <b/>
        <sz val="11"/>
        <color indexed="8"/>
        <rFont val="Calibri"/>
        <family val="2"/>
        <charset val="204"/>
      </rPr>
      <t>количество мероприятий и программ, реализованных с привлечением представителей общественно-деловых объединений, работодателей, организаций СПО и в/о, а также научных организаций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2 - количество мероприятий и программ, реализованных в 2021-2022 уч.гг. с привлечением представителей общественно-деловых объединений, работодателей, организаций СПО, в/о, научных организаций</t>
    </r>
  </si>
  <si>
    <r>
      <rPr>
        <b/>
        <sz val="11"/>
        <color indexed="8"/>
        <rFont val="Calibri"/>
        <family val="2"/>
        <charset val="204"/>
      </rPr>
      <t>доля обучающихся с ОВЗ, охваченных мероприятиями по выявлению, поддержке и развитию способностей и талантов, %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обучающихся (1-11 класс) в муниципалитете, имеющих статус ОВЗ
Столбец 2 - количество обучающихся (1-11 класс), имеющих статус ОВЗ, и охваченных мероприятиями по выявлению, поддержке и развитию способностей и талантов
Столбец 3 - %</t>
    </r>
  </si>
  <si>
    <r>
      <rPr>
        <b/>
        <sz val="11"/>
        <color indexed="8"/>
        <rFont val="Calibri"/>
        <family val="2"/>
        <charset val="204"/>
      </rPr>
      <t>доля обучающихся по индивидуальным учебным планам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обучающихся (1-11 класс) в муниципалитете
Столбец 2 - количество обучающихся, охваченных индивидуальными планами
Столбец 3 - %</t>
    </r>
  </si>
  <si>
    <r>
      <rPr>
        <b/>
        <sz val="11"/>
        <color indexed="8"/>
        <rFont val="Calibri"/>
        <family val="2"/>
        <charset val="204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набравших по профильным предметам бысокие баллы на ЕГЭ (70+) (по итогам 2020-2021 уч.гг.)
Столбец 3 - %</t>
    </r>
  </si>
  <si>
    <r>
      <rPr>
        <b/>
        <sz val="11"/>
        <color indexed="8"/>
        <rFont val="Calibri"/>
        <family val="2"/>
        <charset val="204"/>
      </rPr>
      <t>доля обучающихся в классах с УИОП, профильных классах, поступивших в ОО ВО по профилю обучения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 поступивших в ОО ВО по профилю обучения (по итогам 2020-2021 уч.гг.)
Столбец 3 - %</t>
    </r>
  </si>
  <si>
    <r>
      <rPr>
        <b/>
        <sz val="11"/>
        <color indexed="8"/>
        <rFont val="Calibri"/>
        <family val="2"/>
        <charset val="204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2021/2022 уч.гг.)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</si>
  <si>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11"/>
        <color indexed="8"/>
        <rFont val="Calibri"/>
        <family val="2"/>
        <charset val="204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2021/2022 уч.гг.) 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(заключительный этап)
Столбец 3 - %</t>
    </r>
  </si>
  <si>
    <r>
      <rPr>
        <b/>
        <sz val="11"/>
        <color indexed="8"/>
        <rFont val="Calibri"/>
        <family val="2"/>
        <charset val="204"/>
      </rPr>
      <t>доля из них, ставших победителями/призерами регионального этапа ВсОШ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регионального этапа ВсОШ по профильным предметам
Столбец 3 - %</t>
    </r>
  </si>
  <si>
    <r>
      <rPr>
        <b/>
        <sz val="11"/>
        <color indexed="8"/>
        <rFont val="Calibri"/>
        <family val="2"/>
        <charset val="204"/>
      </rPr>
      <t>доля из них, ставших победителями/призерами заключительного этапа ВсОШ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заключительного этапа ВсОШ по профильным предметам
Столбец 3 - %</t>
    </r>
  </si>
  <si>
    <r>
      <t>Мониторинг  системы выявления, поддержки и развития способностей и талантов у детей и молодежи в Шолоховском районе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</si>
  <si>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t>Мониторинг  системы выявления, поддержки и развития способностей и талантов у детей и молодежи в г.Азове_ (наименование муниципального образования)</t>
  </si>
  <si>
    <r>
      <rPr>
        <b/>
        <sz val="14"/>
        <color theme="1"/>
        <rFont val="Times New Roman"/>
        <family val="1"/>
        <charset val="204"/>
      </rPr>
      <t>доля обучающихся, принявших участие в анкетировании для выявления потребностей в дополнительном образовании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детей в муниципалитете от 5 до 18 лет
Столбец 2 - количество обучающихся, принявших участие в анкетировании
Столбец 3 - %</t>
    </r>
  </si>
  <si>
    <r>
      <rPr>
        <b/>
        <sz val="14"/>
        <color theme="1"/>
        <rFont val="Times New Roman"/>
        <family val="1"/>
        <charset val="204"/>
      </rPr>
      <t>доля обучающихся, охваченных программами дополнительного образования в соответствии с их потребностями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детей в муниципалитете от 5 до 18 лет
Столбец 2 - количество обучающихся, охваченных программами ДО в соответствии с их потребностями
Столбец 3 - %</t>
    </r>
  </si>
  <si>
    <r>
      <rPr>
        <b/>
        <sz val="14"/>
        <color theme="1"/>
        <rFont val="Times New Roman"/>
        <family val="1"/>
        <charset val="204"/>
      </rPr>
      <t>доля получателей образовательных услуг, удовлетворённых многообразием программ дополнительного образования детей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детей в муниципалитете от 5 до 18 лет
Столбец 2 - количество обучающихся, удовлетворенных многообразием программ ДО
Столбец 3 - %</t>
    </r>
  </si>
  <si>
    <r>
      <rPr>
        <b/>
        <sz val="14"/>
        <color theme="1"/>
        <rFont val="Times New Roman"/>
        <family val="1"/>
        <charset val="204"/>
      </rPr>
      <t>доля образовательных организаций, реализующих программы по выявлению и развитию талантов у детей и молодежи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образовательных организаций в муниципалитете, реализующих программы общего образования
Столбец 2 - количество образовательных организаций общего образования, реализующих программы по выявлению и развитию талантов у детей и молодежи 
Столбец 3 - %</t>
    </r>
  </si>
  <si>
    <r>
      <rPr>
        <b/>
        <sz val="14"/>
        <color rgb="FF000000"/>
        <rFont val="Times New Roman"/>
        <family val="1"/>
        <charset val="204"/>
      </rPr>
      <t>наличие в муниципалитете муниципальной целевой программы по выявлению и развитию задатков и способностей детей и молодежи</t>
    </r>
    <r>
      <rPr>
        <sz val="14"/>
        <color rgb="FF000000"/>
        <rFont val="Times New Roman"/>
        <family val="1"/>
        <charset val="204"/>
      </rPr>
      <t xml:space="preserve">
</t>
    </r>
    <r>
      <rPr>
        <i/>
        <sz val="14"/>
        <color rgb="FF000000"/>
        <rFont val="Times New Roman"/>
        <family val="1"/>
        <charset val="204"/>
      </rPr>
      <t>Пояснения:
Столбец 2: Да - 1, Нет - 0</t>
    </r>
  </si>
  <si>
    <r>
      <rPr>
        <b/>
        <sz val="14"/>
        <color theme="1"/>
        <rFont val="Times New Roman"/>
        <family val="1"/>
        <charset val="204"/>
      </rPr>
      <t>доля обучающихся, охваченных мероприятиями Центров «Точки роста»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детей в муниципалитете (1-11 класс)
Столбец 2 - количество обучающихся, охваченных мероприятиями "Точек роста" (1-11  класс)
Столбец 3 - %</t>
    </r>
  </si>
  <si>
    <r>
      <rPr>
        <b/>
        <sz val="14"/>
        <color theme="1"/>
        <rFont val="Times New Roman"/>
        <family val="1"/>
        <charset val="204"/>
      </rPr>
      <t xml:space="preserve">количество способных и талантливых детей, включенных в психолого-педагогическое сопровождение
</t>
    </r>
    <r>
      <rPr>
        <i/>
        <sz val="14"/>
        <color theme="1"/>
        <rFont val="Times New Roman"/>
        <family val="1"/>
        <charset val="204"/>
      </rPr>
      <t>Пояснения:
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</si>
  <si>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14"/>
        <color theme="1"/>
        <rFont val="Times New Roman"/>
        <family val="1"/>
        <charset val="204"/>
      </rPr>
      <t>количество семей способных и талантливых детей, с которыми были проведены психологические и/или педагогические консультации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2 - количество семей, в которых воспитываются талантливые дети (1-11 класс), получивших консультации</t>
    </r>
  </si>
  <si>
    <r>
      <rPr>
        <b/>
        <sz val="14"/>
        <color theme="1"/>
        <rFont val="Times New Roman"/>
        <family val="1"/>
        <charset val="204"/>
      </rPr>
      <t>доля педагогов, прошедших курсы повышения квалификации по работе с одаренными и талантливыми детьми за последние 3 года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педагогов в муниципалитете (общее образование+дополнительное)
Столбец 2 - количество педагогов, прошедших КПК по работе с одаренными и талантливыми детьми за последние 3 года (общее образование+дополнительное)
Столбец 3 - %</t>
    </r>
  </si>
  <si>
    <r>
      <rPr>
        <b/>
        <sz val="14"/>
        <color theme="1"/>
        <rFont val="Times New Roman"/>
        <family val="1"/>
        <charset val="204"/>
      </rPr>
      <t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педагогов в муниципалитете (общее образование+дополнительное)
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(общее образование+дополнительное)
Столбец 3 - %</t>
    </r>
  </si>
  <si>
    <r>
      <rPr>
        <b/>
        <sz val="14"/>
        <color theme="1"/>
        <rFont val="Times New Roman"/>
        <family val="1"/>
        <charset val="204"/>
      </rPr>
      <t>доля обучающихся, охваченных программами Центров «Точки роста»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обучающихся (1-11 класс) в муниципалитете
Столбец 2 - количество обучающихся (1-11 класс), охваченных программами Центров "Точки роста"
Столбец 3 - %</t>
    </r>
  </si>
  <si>
    <r>
      <rPr>
        <b/>
        <sz val="14"/>
        <color theme="1"/>
        <rFont val="Times New Roman"/>
        <family val="1"/>
        <charset val="204"/>
      </rPr>
      <t xml:space="preserve">количество премий, стипендий и иных мер поддержки одаренных детей и талантливой молодежи на муниципальном уровне 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2 - количество премий и иных мер поддержки</t>
    </r>
  </si>
  <si>
    <r>
      <rPr>
        <b/>
        <sz val="14"/>
        <color theme="1"/>
        <rFont val="Times New Roman"/>
        <family val="1"/>
        <charset val="204"/>
      </rPr>
      <t>количество мероприятий и программ, реализованных с привлечением представителей общественно-деловых объединений, работодателей, организаций СПО и в/о, а также научных организаций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2 - количество мероприятий и программ, реализованных в 2021-2022 уч.гг. с привлечением представителей общественно-деловых объединений, работодателей, организаций СПО, в/о, научных организаций</t>
    </r>
  </si>
  <si>
    <r>
      <rPr>
        <b/>
        <sz val="14"/>
        <color theme="1"/>
        <rFont val="Times New Roman"/>
        <family val="1"/>
        <charset val="204"/>
      </rPr>
      <t>доля обучающихся с ОВЗ, охваченных мероприятиями по выявлению, поддержке и развитию способностей и талантов, %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обучающихся (1-11 класс) в муниципалитете, имеющих статус ОВЗ
Столбец 2 - количество обучающихся (1-11 класс), имеющих статус ОВЗ, и охваченных мероприятиями по выявлению, поддержке и развитию способностей и талантов
Столбец 3 - %</t>
    </r>
  </si>
  <si>
    <r>
      <rPr>
        <b/>
        <sz val="14"/>
        <color theme="1"/>
        <rFont val="Times New Roman"/>
        <family val="1"/>
        <charset val="204"/>
      </rPr>
      <t>доля обучающихся по индивидуальным учебным планам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обучающихся (1-11 класс) в муниципалитете
Столбец 2 - количество обучающихся, охваченных индивидуальными планами
Столбец 3 - %</t>
    </r>
  </si>
  <si>
    <r>
      <rPr>
        <b/>
        <sz val="14"/>
        <color theme="1"/>
        <rFont val="Times New Roman"/>
        <family val="1"/>
        <charset val="204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2020-2021 уч.гг.)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набравших по профильным предметам бысокие баллы на ЕГЭ (70+) (по итогам 2020-2021 уч.гг.)
Столбец 3 - %</t>
    </r>
  </si>
  <si>
    <r>
      <rPr>
        <b/>
        <sz val="14"/>
        <color theme="1"/>
        <rFont val="Times New Roman"/>
        <family val="1"/>
        <charset val="204"/>
      </rPr>
      <t>доля обучающихся в классах с УИОП, профильных классах, поступивших в ОО ВО по профилю обучения (по итогам 2020-2021 уч.гг.)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 поступивших в ОО ВО по профилю обучения (по итогам 2020-2021 уч.гг.)
Столбец 3 - %</t>
    </r>
  </si>
  <si>
    <r>
      <rPr>
        <b/>
        <sz val="14"/>
        <color theme="1"/>
        <rFont val="Times New Roman"/>
        <family val="1"/>
        <charset val="204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2021/2022 уч.гг.) 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</si>
  <si>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14"/>
        <color theme="1"/>
        <rFont val="Times New Roman"/>
        <family val="1"/>
        <charset val="204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2021/2022 уч.гг.) 
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(заключительный этап)
Столбец 3 - %</t>
    </r>
  </si>
  <si>
    <r>
      <rPr>
        <b/>
        <sz val="14"/>
        <color theme="1"/>
        <rFont val="Times New Roman"/>
        <family val="1"/>
        <charset val="204"/>
      </rPr>
      <t>доля из них, ставших победителями/призерами регионального этапа ВсОШ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регионального этапа ВсОШ по профильным предметам
Столбец 3 - %</t>
    </r>
  </si>
  <si>
    <r>
      <rPr>
        <b/>
        <sz val="14"/>
        <color theme="1"/>
        <rFont val="Times New Roman"/>
        <family val="1"/>
        <charset val="204"/>
      </rPr>
      <t>доля из них, ставших победителями/призерами заключительного этапа ВсОШ</t>
    </r>
    <r>
      <rPr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заключительного этапа ВсОШ по профильным предметам
Столбец 3 - %</t>
    </r>
  </si>
  <si>
    <r>
      <t>Мониторинг  системы выявления, поддержки и развития способностей и талантов у детей и молодежи в _</t>
    </r>
    <r>
      <rPr>
        <u/>
        <sz val="14"/>
        <color rgb="FF000000"/>
        <rFont val="Times New Roman"/>
      </rPr>
      <t>Боковском районе</t>
    </r>
  </si>
  <si>
    <r>
      <t>Мониторинг  системы выявления, поддержки и развития способностей и талантов у детей и молодежи в  Верхнедонском районе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</si>
  <si>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r>
      <t xml:space="preserve">Мониторинг  системы выявления, поддержки и развития способностей и талантов у детей и молодежи в г. Гуково </t>
    </r>
    <r>
      <rPr>
        <sz val="11"/>
        <color indexed="8"/>
        <rFont val="Times New Roman"/>
        <family val="1"/>
        <charset val="204"/>
      </rPr>
      <t>(наименование муниципального образования)</t>
    </r>
  </si>
  <si>
    <t>6,2</t>
  </si>
  <si>
    <r>
      <t xml:space="preserve">доля обучающихся по индивидуальным учебным планам
</t>
    </r>
    <r>
      <rPr>
        <i/>
        <sz val="11"/>
        <rFont val="Calibri"/>
        <family val="2"/>
        <charset val="204"/>
      </rPr>
      <t>Пояснения:
Столбец 1 - общее количество обучающихся (1-11 класс) в муниципалитете
Столбец 2 - количество обучающихся, охваченных индивидуальными планами
Столбец 3 - %</t>
    </r>
  </si>
  <si>
    <t>доля обучающихся в классах с УИОП, профильных классах, набравших по профильным предметам высокие баллы при прохождении ЕГЭ (70+) (по итогам 2020-2021 уч.гг.)
Пояснения:
Столбец 1 - общее количество обучающихся в выпускном классе с УИОП в муниципалитете (по итогам 2020-2021 уч.гг.)
Столбец 2 - количество обучающихся, набравших по профильным предметам бысокие баллы на ЕГЭ (70+) (по итогам 2020-2021 уч.гг.)
Столбец 3 - %</t>
  </si>
  <si>
    <r>
      <t xml:space="preserve">доля обучающихся в классах с УИОП, профильных классах, участвующих во ВсОШ по профильным предметам (региональный этап) (по итогам 2021/2022 уч.гг.) 
</t>
    </r>
    <r>
      <rPr>
        <i/>
        <sz val="11"/>
        <rFont val="Calibri"/>
        <family val="2"/>
        <charset val="204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</si>
  <si>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t>Мониторинг  системы выявления, поддержки и развития способностей и талантов у детей и молодежи в Муниципальное образование "Город Донецк"</t>
  </si>
  <si>
    <r>
      <t>Мониторинг  системы выявления, поддержки и развития способностей и талантов у детей и молодежи в Константиновском районе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</si>
  <si>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t>Мониторинг  системы выявления, поддержки и развития способностей и талантов у детей и молодежи в Мартыновском районе.</t>
  </si>
  <si>
    <r>
      <t>Мониторинг  системы выявления, поддержки и развития способностей и талантов у детей и молодежи в _Морозовском районе________________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</si>
  <si>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r>
      <t>Мониторинг  системы выявления, поддержки и развития способностей и талантов у детей и молодежи в Орловском районе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</si>
  <si>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r>
      <t>Мониторинг  системы выявления, поддержки и развития способностей и талантов у детей и молодежи в __Ремонтненском  _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</si>
  <si>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t>Мониторинг  системы выявления, поддержки и развития способностей и талантов у детей и молодежи в __Тарасовский район</t>
  </si>
  <si>
    <r>
      <t>Мониторинг  системы выявления, поддержки и развития способностей и талантов у детей и молодежи в _________________</t>
    </r>
    <r>
      <rPr>
        <sz val="11"/>
        <color rgb="FF000000"/>
        <rFont val="Times New Roman"/>
      </rPr>
      <t xml:space="preserve"> (наименование муниципального образования)</t>
    </r>
  </si>
  <si>
    <r>
      <t xml:space="preserve">Мониторинг  системы выявления, поддержки и развития способностей и талантов у детей и молодежи в Белокалитвинский район 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</si>
  <si>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r>
      <rPr>
        <b/>
        <sz val="14"/>
        <color theme="1"/>
        <rFont val="Calibri"/>
        <family val="2"/>
        <scheme val="minor"/>
      </rPr>
      <t>доля обучающихся, принявших участие в анкетировании для выявления потребностей в дополнительном образовании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детей в муниципалитете от 5 до 18 лет
Столбец 2 - количество обучающихся, принявших участие в анкетировании
Столбец 3 - %</t>
    </r>
  </si>
  <si>
    <r>
      <rPr>
        <b/>
        <sz val="14"/>
        <color theme="1"/>
        <rFont val="Calibri"/>
        <family val="2"/>
        <scheme val="minor"/>
      </rPr>
      <t>доля обучающихся, охваченных программами дополнительного образования в соответствии с их потребностями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детей в муниципалитете от 5 до 18 лет
Столбец 2 - количество обучающихся, охваченных программами ДО в соответствии с их потребностями
Столбец 3 - %</t>
    </r>
  </si>
  <si>
    <r>
      <rPr>
        <b/>
        <sz val="14"/>
        <color theme="1"/>
        <rFont val="Calibri"/>
        <family val="2"/>
        <scheme val="minor"/>
      </rPr>
      <t>доля получателей образовательных услуг, удовлетворённых многообразием программ дополнительного образования детей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детей в муниципалитете от 5 до 18 лет
Столбец 2 - количество обучающихся, удовлетворенных многообразием программ ДО
Столбец 3 - %</t>
    </r>
  </si>
  <si>
    <r>
      <rPr>
        <b/>
        <sz val="14"/>
        <color theme="1"/>
        <rFont val="Calibri"/>
        <family val="2"/>
        <scheme val="minor"/>
      </rPr>
      <t>доля образовательных организаций, реализующих программы по выявлению и развитию талантов у детей и молодежи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образовательных организаций в муниципалитете, реализующих программы общего образования
Столбец 2 - количество образовательных организаций общего образования, реализующих программы по выявлению и развитию талантов у детей и молодежи 
Столбец 3 - %</t>
    </r>
  </si>
  <si>
    <r>
      <rPr>
        <b/>
        <sz val="14"/>
        <color rgb="FF000000"/>
        <rFont val="Calibri"/>
        <family val="2"/>
        <scheme val="minor"/>
      </rPr>
      <t>наличие в муниципалитете муниципальной целевой программы по выявлению и развитию задатков и способностей детей и молодежи</t>
    </r>
    <r>
      <rPr>
        <sz val="14"/>
        <color rgb="FF000000"/>
        <rFont val="Calibri"/>
        <family val="2"/>
        <scheme val="minor"/>
      </rPr>
      <t xml:space="preserve">
</t>
    </r>
    <r>
      <rPr>
        <i/>
        <sz val="14"/>
        <color rgb="FF000000"/>
        <rFont val="Calibri"/>
        <family val="2"/>
        <scheme val="minor"/>
      </rPr>
      <t>Пояснения:
Столбец 2: Да - 1, Нет - 0</t>
    </r>
  </si>
  <si>
    <r>
      <rPr>
        <b/>
        <sz val="14"/>
        <color theme="1"/>
        <rFont val="Calibri"/>
        <family val="2"/>
        <scheme val="minor"/>
      </rPr>
      <t>доля обучающихся, охваченных мероприятиями Центров «Точки роста»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детей в муниципалитете (1-11 класс)
Столбец 2 - количество обучающихся, охваченных мероприятиями "Точек роста" (1-11  класс)
Столбец 3 - %</t>
    </r>
  </si>
  <si>
    <r>
      <rPr>
        <b/>
        <sz val="14"/>
        <color theme="1"/>
        <rFont val="Calibri"/>
        <family val="2"/>
        <scheme val="minor"/>
      </rPr>
      <t xml:space="preserve">количество способных и талантливых детей, включенных в психолого-педагогическое сопровождение
</t>
    </r>
    <r>
      <rPr>
        <i/>
        <sz val="14"/>
        <color theme="1"/>
        <rFont val="Calibri"/>
        <family val="2"/>
        <scheme val="minor"/>
      </rPr>
      <t>Пояснения:
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</si>
  <si>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14"/>
        <color theme="1"/>
        <rFont val="Calibri"/>
        <family val="2"/>
        <scheme val="minor"/>
      </rPr>
      <t>количество семей способных и талантливых детей, с которыми были проведены психологические и/или педагогические консультации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2 - количество семей, в которых воспитываются талантливые дети (1-11 класс), получивших консультации</t>
    </r>
  </si>
  <si>
    <r>
      <rPr>
        <b/>
        <sz val="14"/>
        <color theme="1"/>
        <rFont val="Calibri"/>
        <family val="2"/>
        <scheme val="minor"/>
      </rPr>
      <t>доля педагогов, прошедших курсы повышения квалификации по работе с одаренными и талантливыми детьми за последние 3 года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прошедших КПК по работе с одаренными и талантливыми детьми за последние 3 года (общее образование+дополнительное)
Столбец 3 - %</t>
    </r>
  </si>
  <si>
    <r>
      <rPr>
        <b/>
        <sz val="14"/>
        <color theme="1"/>
        <rFont val="Calibri"/>
        <family val="2"/>
        <scheme val="minor"/>
      </rPr>
      <t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(общее образование+дополнительное)
Столбец 3 - %</t>
    </r>
  </si>
  <si>
    <r>
      <rPr>
        <b/>
        <sz val="14"/>
        <color theme="1"/>
        <rFont val="Calibri"/>
        <family val="2"/>
        <scheme val="minor"/>
      </rPr>
      <t>доля обучающихся, охваченных программами Центров «Точки роста»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обучающихся (1-11 класс) в муниципалитете
Столбец 2 - количество обучающихся (1-11 класс), охваченных программами Центров "Точки роста"
Столбец 3 - %</t>
    </r>
  </si>
  <si>
    <r>
      <rPr>
        <b/>
        <sz val="14"/>
        <color theme="1"/>
        <rFont val="Calibri"/>
        <family val="2"/>
        <scheme val="minor"/>
      </rPr>
      <t xml:space="preserve">количество премий, стипендий и иных мер поддержки одаренных детей и талантливой молодежи на муниципальном уровне 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2 - количество премий и иных мер поддержки</t>
    </r>
  </si>
  <si>
    <r>
      <rPr>
        <b/>
        <sz val="14"/>
        <color theme="1"/>
        <rFont val="Calibri"/>
        <family val="2"/>
        <scheme val="minor"/>
      </rPr>
      <t>количество мероприятий и программ, реализованных с привлечением представителей общественно-деловых объединений, работодателей, организаций СПО и в/о, а также научных организаций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2 - количество мероприятий и программ, реализованных в 2021-2022 уч.гг. с привлечением представителей общественно-деловых объединений, работодателей, организаций СПО, в/о, научных организаций</t>
    </r>
  </si>
  <si>
    <r>
      <rPr>
        <b/>
        <sz val="14"/>
        <color theme="1"/>
        <rFont val="Calibri"/>
        <family val="2"/>
        <scheme val="minor"/>
      </rPr>
      <t>доля обучающихся с ОВЗ, охваченных мероприятиями по выявлению, поддержке и развитию способностей и талантов, %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обучающихся (1-11 класс) в муниципалитете, имеющих статус ОВЗ
Столбец 2 - количество обучающихся (1-11 класс), имеющих статус ОВЗ, и охваченных мероприятиями по выявлению, поддержке и развитию способностей и талантов
Столбец 3 - %</t>
    </r>
  </si>
  <si>
    <r>
      <rPr>
        <b/>
        <sz val="14"/>
        <color theme="1"/>
        <rFont val="Calibri"/>
        <family val="2"/>
        <scheme val="minor"/>
      </rPr>
      <t>доля обучающихся по индивидуальным учебным планам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обучающихся (1-11 класс) в муниципалитете
Столбец 2 - количество обучающихся, охваченных индивидуальными планами
Столбец 3 - %</t>
    </r>
  </si>
  <si>
    <r>
      <rPr>
        <b/>
        <sz val="14"/>
        <color theme="1"/>
        <rFont val="Calibri"/>
        <family val="2"/>
        <scheme val="minor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2020-2021 уч.гг.)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набравших по профильным предметам бысокие баллы на ЕГЭ (70+) (по итогам 2020-2021 уч.гг.)
Столбец 3 - %</t>
    </r>
  </si>
  <si>
    <r>
      <rPr>
        <b/>
        <sz val="14"/>
        <color theme="1"/>
        <rFont val="Calibri"/>
        <family val="2"/>
        <scheme val="minor"/>
      </rPr>
      <t>доля обучающихся в классах с УИОП, профильных классах, поступивших в ОО ВО по профилю обучения (по итогам 2020-2021 уч.гг.)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 поступивших в ОО ВО по профилю обучения (по итогам 2020-2021 уч.гг.)
Столбец 3 - %</t>
    </r>
  </si>
  <si>
    <r>
      <rPr>
        <b/>
        <sz val="14"/>
        <color theme="1"/>
        <rFont val="Calibri"/>
        <family val="2"/>
        <scheme val="minor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2021/2022 уч.гг.) 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</si>
  <si>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14"/>
        <color theme="1"/>
        <rFont val="Calibri"/>
        <family val="2"/>
        <scheme val="minor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2021/2022 уч.гг.) 
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(заключительный этап)
Столбец 3 - %</t>
    </r>
  </si>
  <si>
    <r>
      <rPr>
        <b/>
        <sz val="14"/>
        <color theme="1"/>
        <rFont val="Calibri"/>
        <family val="2"/>
        <scheme val="minor"/>
      </rPr>
      <t>доля из них, ставших победителями/призерами регионального этапа ВсОШ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регионального этапа ВсОШ по профильным предметам
Столбец 3 - %</t>
    </r>
  </si>
  <si>
    <r>
      <rPr>
        <b/>
        <sz val="14"/>
        <color theme="1"/>
        <rFont val="Calibri"/>
        <family val="2"/>
        <scheme val="minor"/>
      </rPr>
      <t>доля из них, ставших победителями/призерами заключительного этапа ВсОШ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заключительного этапа ВсОШ по профильным предметам
Столбец 3 - %</t>
    </r>
  </si>
  <si>
    <r>
      <t xml:space="preserve">Мониторинг  системы выявления, поддержки и развития способностей и талантов у детей и молодежи в Сальском районе </t>
    </r>
    <r>
      <rPr>
        <sz val="11"/>
        <color rgb="FF000000"/>
        <rFont val="Times New Roman"/>
        <family val="1"/>
        <charset val="204"/>
      </rPr>
      <t>(наименование муниципального образования)</t>
    </r>
  </si>
  <si>
    <t>Батайск</t>
  </si>
  <si>
    <r>
      <t xml:space="preserve">Мониторинг  системы выявления, поддержки и развития способностей и талантов у детей и молодежи в </t>
    </r>
    <r>
      <rPr>
        <b/>
        <u/>
        <sz val="14"/>
        <rFont val="Times New Roman"/>
        <family val="1"/>
        <charset val="204"/>
      </rPr>
      <t>г.Волгодонске</t>
    </r>
    <r>
      <rPr>
        <sz val="11"/>
        <rFont val="Times New Roman"/>
        <family val="1"/>
        <charset val="204"/>
      </rPr>
      <t xml:space="preserve"> </t>
    </r>
  </si>
  <si>
    <r>
      <rPr>
        <b/>
        <sz val="16"/>
        <rFont val="Calibri"/>
        <family val="2"/>
        <scheme val="minor"/>
      </rPr>
      <t>доля обучающихся, принявших участие в анкетировании для выявления потребностей в дополнительном образовании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детей в муниципалитете от 5 до 18 лет
Столбец 2 - количество обучающихся, принявших участие в анкетировании
Столбец 3 - %</t>
    </r>
  </si>
  <si>
    <r>
      <rPr>
        <b/>
        <sz val="16"/>
        <rFont val="Calibri"/>
        <family val="2"/>
        <scheme val="minor"/>
      </rPr>
      <t>доля обучающихся, охваченных программами дополнительного образования в соответствии с их потребностями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детей в муниципалитете от 5 до 18 лет
Столбец 2 - количество обучающихся, охваченных программами ДО в соответствии с их потребностями
Столбец 3 - %</t>
    </r>
  </si>
  <si>
    <r>
      <rPr>
        <b/>
        <sz val="16"/>
        <rFont val="Calibri"/>
        <family val="2"/>
        <scheme val="minor"/>
      </rPr>
      <t>доля получателей образовательных услуг, удовлетворённых многообразием программ дополнительного образования детей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детей в муниципалитете от 5 до 18 лет
Столбец 2 - количество обучающихся, удовлетворенных многообразием программ ДО
Столбец 3 - %</t>
    </r>
  </si>
  <si>
    <r>
      <rPr>
        <b/>
        <sz val="16"/>
        <rFont val="Calibri"/>
        <family val="2"/>
        <scheme val="minor"/>
      </rPr>
      <t>доля образовательных организаций, реализующих программы по выявлению и развитию талантов у детей и молодежи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образовательных организаций в муниципалитете, реализующих программы общего образования
Столбец 2 - количество образовательных организаций общего образования, реализующих программы по выявлению и развитию талантов у детей и молодежи 
Столбец 3 - %</t>
    </r>
  </si>
  <si>
    <r>
      <rPr>
        <b/>
        <sz val="16"/>
        <rFont val="Calibri"/>
        <family val="2"/>
        <scheme val="minor"/>
      </rPr>
      <t>наличие в муниципалитете муниципальной целевой программы по выявлению и развитию задатков и способностей детей и молодежи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2: Да - 1, Нет - 0</t>
    </r>
  </si>
  <si>
    <r>
      <rPr>
        <b/>
        <sz val="16"/>
        <rFont val="Calibri"/>
        <family val="2"/>
        <scheme val="minor"/>
      </rPr>
      <t>доля обучающихся, охваченных мероприятиями Центров «Точки роста»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детей в муниципалитете (1-11 класс)
Столбец 2 - количество обучающихся, охваченных мероприятиями "Точек роста" (1-11  класс)
Столбец 3 - %</t>
    </r>
  </si>
  <si>
    <r>
      <rPr>
        <b/>
        <sz val="16"/>
        <rFont val="Calibri"/>
        <family val="2"/>
        <scheme val="minor"/>
      </rPr>
      <t xml:space="preserve">количество способных и талантливых детей, включенных в психолого-педагогическое сопровождение
</t>
    </r>
    <r>
      <rPr>
        <i/>
        <sz val="16"/>
        <rFont val="Calibri"/>
        <family val="2"/>
        <scheme val="minor"/>
      </rPr>
      <t>Пояснения:
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</si>
  <si>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16"/>
        <rFont val="Calibri"/>
        <family val="2"/>
        <scheme val="minor"/>
      </rPr>
      <t>количество семей способных и талантливых детей, с которыми были проведены психологические и/или педагогические консультации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2 - количество семей, в которых воспитываются талантливые дети (1-11 класс), получивших консультации</t>
    </r>
  </si>
  <si>
    <r>
      <rPr>
        <b/>
        <sz val="16"/>
        <rFont val="Calibri"/>
        <family val="2"/>
        <scheme val="minor"/>
      </rPr>
      <t>доля педагогов, прошедших курсы повышения квалификации по работе с одаренными и талантливыми детьми за последние 3 года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прошедших КПК по работе с одаренными и талантливыми детьми за последние 3 года (общее образование+дополнительное)
Столбец 3 - %</t>
    </r>
  </si>
  <si>
    <r>
      <rPr>
        <b/>
        <sz val="16"/>
        <rFont val="Calibri"/>
        <family val="2"/>
        <scheme val="minor"/>
      </rPr>
      <t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(общее образование+дополнительное)
Столбец 3 - %</t>
    </r>
  </si>
  <si>
    <r>
      <rPr>
        <b/>
        <sz val="16"/>
        <rFont val="Calibri"/>
        <family val="2"/>
        <scheme val="minor"/>
      </rPr>
      <t>доля обучающихся, охваченных программами Центров «Точки роста»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обучающихся (1-11 класс) в муниципалитете
Столбец 2 - количество обучающихся (1-11 класс), охваченных программами Центров "Точки роста"
Столбец 3 - %</t>
    </r>
  </si>
  <si>
    <r>
      <rPr>
        <b/>
        <sz val="16"/>
        <rFont val="Calibri"/>
        <family val="2"/>
        <scheme val="minor"/>
      </rPr>
      <t xml:space="preserve">количество премий, стипендий и иных мер поддержки одаренных детей и талантливой молодежи на муниципальном уровне 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2 - количество премий и иных мер поддержки</t>
    </r>
  </si>
  <si>
    <r>
      <rPr>
        <b/>
        <sz val="16"/>
        <rFont val="Calibri"/>
        <family val="2"/>
        <scheme val="minor"/>
      </rPr>
      <t>количество мероприятий и программ, реализованных с привлечением представителей общественно-деловых объединений, работодателей, организаций СПО и в/о, а также научных организаций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2 - количество мероприятий и программ, реализованных в 2021-2022 уч.гг. с привлечением представителей общественно-деловых объединений, работодателей, организаций СПО, в/о, научных организаций</t>
    </r>
  </si>
  <si>
    <r>
      <rPr>
        <b/>
        <sz val="16"/>
        <rFont val="Calibri"/>
        <family val="2"/>
        <scheme val="minor"/>
      </rPr>
      <t>доля обучающихся с ОВЗ, охваченных мероприятиями по выявлению, поддержке и развитию способностей и талантов, %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обучающихся (1-11 класс) в муниципалитете, имеющих статус ОВЗ
Столбец 2 - количество обучающихся (1-11 класс), имеющих статус ОВЗ, и охваченных мероприятиями по выявлению, поддержке и развитию способностей и талантов
Столбец 3 - %</t>
    </r>
  </si>
  <si>
    <r>
      <rPr>
        <b/>
        <sz val="16"/>
        <rFont val="Calibri"/>
        <family val="2"/>
        <scheme val="minor"/>
      </rPr>
      <t>доля обучающихся по индивидуальным учебным планам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обучающихся (1-11 класс) в муниципалитете
Столбец 2 - количество обучающихся, охваченных индивидуальными планами
Столбец 3 - %</t>
    </r>
  </si>
  <si>
    <r>
      <rPr>
        <b/>
        <sz val="16"/>
        <rFont val="Calibri"/>
        <family val="2"/>
        <scheme val="minor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2020-2021 уч.гг.)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набравших по профильным предметам бысокие баллы на ЕГЭ (70+) (по итогам 2020-2021 уч.гг.)
Столбец 3 - %</t>
    </r>
  </si>
  <si>
    <r>
      <rPr>
        <b/>
        <sz val="16"/>
        <rFont val="Calibri"/>
        <family val="2"/>
        <scheme val="minor"/>
      </rPr>
      <t>доля обучающихся в классах с УИОП, профильных классах, поступивших в ОО ВО по профилю обучения (по итогам 2020-2021 уч.гг.)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 поступивших в ОО ВО по профилю обучения (по итогам 2020-2021 уч.гг.)
Столбец 3 - %</t>
    </r>
  </si>
  <si>
    <r>
      <rPr>
        <b/>
        <sz val="16"/>
        <rFont val="Calibri"/>
        <family val="2"/>
        <scheme val="minor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2021/2022 уч.гг.) 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</si>
  <si>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16"/>
        <rFont val="Calibri"/>
        <family val="2"/>
        <scheme val="minor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2021/2022 уч.гг.) 
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(заключительный этап)
Столбец 3 - %</t>
    </r>
  </si>
  <si>
    <r>
      <rPr>
        <b/>
        <sz val="16"/>
        <rFont val="Calibri"/>
        <family val="2"/>
        <scheme val="minor"/>
      </rPr>
      <t>доля из них, ставших победителями/призерами регионального этапа ВсОШ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регионального этапа ВсОШ по профильным предметам
Столбец 3 - %</t>
    </r>
  </si>
  <si>
    <r>
      <rPr>
        <b/>
        <sz val="16"/>
        <rFont val="Calibri"/>
        <family val="2"/>
        <scheme val="minor"/>
      </rPr>
      <t>доля из них, ставших победителями/призерами заключительного этапа ВсОШ</t>
    </r>
    <r>
      <rPr>
        <sz val="16"/>
        <rFont val="Calibri"/>
        <family val="2"/>
        <scheme val="minor"/>
      </rPr>
      <t xml:space="preserve">
</t>
    </r>
    <r>
      <rPr>
        <i/>
        <sz val="16"/>
        <rFont val="Calibri"/>
        <family val="2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заключительного этапа ВсОШ по профильным предметам
Столбец 3 - %</t>
    </r>
  </si>
  <si>
    <r>
      <t>Мониторинг  системы выявления, поддержки и развития способностей и талантов у детей и молодежи в _________________</t>
    </r>
    <r>
      <rPr>
        <sz val="11"/>
        <color indexed="64"/>
        <rFont val="Times New Roman"/>
      </rPr>
      <t xml:space="preserve"> (наименование муниципального образования)</t>
    </r>
  </si>
  <si>
    <r>
      <rPr>
        <b/>
        <sz val="11"/>
        <color theme="1"/>
        <rFont val="Calibri"/>
        <scheme val="minor"/>
      </rPr>
      <t>доля обучающихся, принявших участие в анкетировании для выявления потребностей в дополнительном образовании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детей в муниципалитете от 5 до 18 лет
Столбец 2 - количество обучающихся, принявших участие в анкетировании
Столбец 3 - %</t>
    </r>
  </si>
  <si>
    <r>
      <rPr>
        <b/>
        <sz val="11"/>
        <color theme="1"/>
        <rFont val="Calibri"/>
        <scheme val="minor"/>
      </rPr>
      <t>доля обучающихся, охваченных программами дополнительного образования в соответствии с их потребностями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детей в муниципалитете от 5 до 18 лет
Столбец 2 - количество обучающихся, охваченных программами ДО в соответствии с их потребностями
Столбец 3 - %</t>
    </r>
  </si>
  <si>
    <r>
      <rPr>
        <b/>
        <sz val="11"/>
        <color theme="1"/>
        <rFont val="Calibri"/>
        <scheme val="minor"/>
      </rPr>
      <t>доля получателей образовательных услуг, удовлетворённых многообразием программ дополнительного образования детей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детей в муниципалитете от 5 до 18 лет
Столбец 2 - количество обучающихся, удовлетворенных многообразием программ ДО
Столбец 3 - %</t>
    </r>
  </si>
  <si>
    <r>
      <rPr>
        <b/>
        <sz val="11"/>
        <color theme="1"/>
        <rFont val="Calibri"/>
        <scheme val="minor"/>
      </rPr>
      <t>доля образовательных организаций, реализующих программы по выявлению и развитию талантов у детей и молодежи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образовательных организаций в муниципалитете, реализующих программы общего образования
Столбец 2 - количество образовательных организаций общего образования, реализующих программы по выявлению и развитию талантов у детей и молодежи 
Столбец 3 - %</t>
    </r>
  </si>
  <si>
    <r>
      <rPr>
        <b/>
        <sz val="11"/>
        <color indexed="64"/>
        <rFont val="Calibri"/>
        <scheme val="minor"/>
      </rPr>
      <t>наличие в муниципалитете муниципальной целевой программы по выявлению и развитию задатков и способностей детей и молодежи</t>
    </r>
    <r>
      <rPr>
        <sz val="11"/>
        <color indexed="64"/>
        <rFont val="Calibri"/>
        <scheme val="minor"/>
      </rPr>
      <t xml:space="preserve">
</t>
    </r>
    <r>
      <rPr>
        <i/>
        <sz val="11"/>
        <color indexed="64"/>
        <rFont val="Calibri"/>
        <scheme val="minor"/>
      </rPr>
      <t>Пояснения:
Столбец 2: Да - 1, Нет - 0</t>
    </r>
  </si>
  <si>
    <r>
      <rPr>
        <b/>
        <sz val="11"/>
        <color theme="1"/>
        <rFont val="Calibri"/>
        <scheme val="minor"/>
      </rPr>
      <t>доля обучающихся, охваченных мероприятиями Центров «Точки роста»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детей в муниципалитете (1-11 класс)
Столбец 2 - количество обучающихся, охваченных мероприятиями "Точек роста" (1-11  класс)
Столбец 3 - %</t>
    </r>
  </si>
  <si>
    <r>
      <rPr>
        <b/>
        <sz val="11"/>
        <color theme="1"/>
        <rFont val="Calibri"/>
        <scheme val="minor"/>
      </rPr>
      <t xml:space="preserve">количество способных и талантливых детей, включенных в психолого-педагогическое сопровождение
</t>
    </r>
    <r>
      <rPr>
        <i/>
        <sz val="11"/>
        <color theme="1"/>
        <rFont val="Calibri"/>
        <scheme val="minor"/>
      </rPr>
      <t>Пояснения:
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</si>
  <si>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11"/>
        <color theme="1"/>
        <rFont val="Calibri"/>
        <scheme val="minor"/>
      </rPr>
      <t>количество семей способных и талантливых детей, с которыми были проведены психологические и/или педагогические консультации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2 - количество семей, в которых воспитываются талантливые дети (1-11 класс), получивших консультации</t>
    </r>
  </si>
  <si>
    <r>
      <rPr>
        <b/>
        <sz val="11"/>
        <color theme="1"/>
        <rFont val="Calibri"/>
        <scheme val="minor"/>
      </rPr>
      <t>доля педагогов, прошедших курсы повышения квалификации по работе с одаренными и талантливыми детьми за последние 3 года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прошедших КПК по работе с одаренными и талантливыми детьми за последние 3 года (общее образование+дополнительное)
Столбец 3 - %</t>
    </r>
  </si>
  <si>
    <r>
      <rPr>
        <b/>
        <sz val="11"/>
        <color theme="1"/>
        <rFont val="Calibri"/>
        <scheme val="minor"/>
      </rPr>
      <t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(общее образование+дополнительное)
Столбец 3 - %</t>
    </r>
  </si>
  <si>
    <r>
      <rPr>
        <b/>
        <sz val="11"/>
        <color theme="1"/>
        <rFont val="Calibri"/>
        <scheme val="minor"/>
      </rPr>
      <t>доля обучающихся, охваченных программами Центров «Точки роста»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обучающихся (1-11 класс) в муниципалитете
Столбец 2 - количество обучающихся (1-11 класс), охваченных программами Центров "Точки роста"
Столбец 3 - %</t>
    </r>
  </si>
  <si>
    <r>
      <rPr>
        <b/>
        <sz val="11"/>
        <color theme="1"/>
        <rFont val="Calibri"/>
        <scheme val="minor"/>
      </rPr>
      <t xml:space="preserve">количество премий, стипендий и иных мер поддержки одаренных детей и талантливой молодежи на муниципальном уровне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2 - количество премий и иных мер поддержки</t>
    </r>
  </si>
  <si>
    <r>
      <rPr>
        <b/>
        <sz val="11"/>
        <color theme="1"/>
        <rFont val="Calibri"/>
        <scheme val="minor"/>
      </rPr>
      <t>количество мероприятий и программ, реализованных с привлечением представителей общественно-деловых объединений, работодателей, организаций СПО и в/о, а также научных организаций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2 - количество мероприятий и программ, реализованных в 2021-2022 уч.гг. с привлечением представителей общественно-деловых объединений, работодателей, организаций СПО, в/о, научных организаций</t>
    </r>
  </si>
  <si>
    <r>
      <rPr>
        <b/>
        <sz val="11"/>
        <color theme="1"/>
        <rFont val="Calibri"/>
        <scheme val="minor"/>
      </rPr>
      <t>доля обучающихся с ОВЗ, охваченных мероприятиями по выявлению, поддержке и развитию способностей и талантов, %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обучающихся (1-11 класс) в муниципалитете, имеющих статус ОВЗ
Столбец 2 - количество обучающихся (1-11 класс), имеющих статус ОВЗ, и охваченных мероприятиями по выявлению, поддержке и развитию способностей и талантов
Столбец 3 - %</t>
    </r>
  </si>
  <si>
    <r>
      <rPr>
        <b/>
        <sz val="11"/>
        <color theme="1"/>
        <rFont val="Calibri"/>
        <scheme val="minor"/>
      </rPr>
      <t>доля обучающихся по индивидуальным учебным планам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обучающихся (1-11 класс) в муниципалитете
Столбец 2 - количество обучающихся, охваченных индивидуальными планами
Столбец 3 - %</t>
    </r>
  </si>
  <si>
    <r>
      <rPr>
        <b/>
        <sz val="11"/>
        <color theme="1"/>
        <rFont val="Calibri"/>
        <scheme val="minor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набравших по профильным предметам бысокие баллы на ЕГЭ (70+) (по итогам 2020-2021 уч.гг.)
Столбец 3 - %</t>
    </r>
  </si>
  <si>
    <r>
      <rPr>
        <b/>
        <sz val="11"/>
        <color theme="1"/>
        <rFont val="Calibri"/>
        <scheme val="minor"/>
      </rPr>
      <t>доля обучающихся в классах с УИОП, профильных классах, поступивших в ОО ВО по профилю обучения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 поступивших в ОО ВО по профилю обучения (по итогам 2020-2021 уч.гг.)
Столбец 3 - %</t>
    </r>
  </si>
  <si>
    <r>
      <rPr>
        <b/>
        <sz val="11"/>
        <color theme="1"/>
        <rFont val="Calibri"/>
        <scheme val="minor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2021/2022 уч.гг.)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</si>
  <si>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11"/>
        <color theme="1"/>
        <rFont val="Calibri"/>
        <scheme val="minor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2021/2022 уч.гг.) 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(заключительный этап)
Столбец 3 - %</t>
    </r>
  </si>
  <si>
    <r>
      <rPr>
        <b/>
        <sz val="11"/>
        <color theme="1"/>
        <rFont val="Calibri"/>
        <scheme val="minor"/>
      </rPr>
      <t>доля из них, ставших победителями/призерами регионального этапа ВсОШ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регионального этапа ВсОШ по профильным предметам
Столбец 3 - %</t>
    </r>
  </si>
  <si>
    <r>
      <rPr>
        <b/>
        <sz val="11"/>
        <color theme="1"/>
        <rFont val="Calibri"/>
        <scheme val="minor"/>
      </rPr>
      <t>доля из них, ставших победителями/призерами заключительного этапа ВсОШ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заключительного этапа ВсОШ по профильным предметам
Столбец 3 - %</t>
    </r>
  </si>
  <si>
    <r>
      <t xml:space="preserve">Мониторинг  системы выявления, поддержки и развития способностей и талантов у детей и молодежи в </t>
    </r>
    <r>
      <rPr>
        <b/>
        <u/>
        <sz val="14"/>
        <color rgb="FF000000"/>
        <rFont val="Times New Roman"/>
        <family val="1"/>
        <charset val="204"/>
      </rPr>
      <t>Дубовском районе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</si>
  <si>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r>
      <t>Мониторинг  системы выявления, поддержки и развития способностей и талантов у детей и молодежи в __Миллеровском районе_______________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</si>
  <si>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t xml:space="preserve">Мониторинг  системы выявления, поддержки и развития способностей и талантов у детей и молодежи в Неклиновском районе </t>
  </si>
  <si>
    <t xml:space="preserve">Мониторинг  системы выявления, поддержки и развития способностей и талантов у детей и молодежи в Милютинском районе </t>
  </si>
  <si>
    <t>1+6:16</t>
  </si>
  <si>
    <r>
      <t xml:space="preserve">Мониторинг  системы выявления, поддержки и развития способностей и талантов у детей и молодежи в Новочеркасске 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</si>
  <si>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r>
      <t xml:space="preserve">Мониторинг  системы выявления, поддержки и развития способностей и талантов у детей и молодежи в  </t>
    </r>
    <r>
      <rPr>
        <b/>
        <u/>
        <sz val="14"/>
        <color indexed="8"/>
        <rFont val="Times New Roman"/>
        <family val="1"/>
        <charset val="204"/>
      </rPr>
      <t xml:space="preserve">Обливском районе </t>
    </r>
    <r>
      <rPr>
        <sz val="14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(наименование муниципального образования)</t>
    </r>
  </si>
  <si>
    <t>Пролетарский район Ростовской области</t>
  </si>
  <si>
    <t>#VALUE!</t>
  </si>
  <si>
    <r>
      <t>Мониторинг  системы выявления, поддержки и развития способностей и талантов у детей и молодежи в Советском районе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</si>
  <si>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r>
      <t xml:space="preserve">Мониторинг  системы выявления, поддержки и развития способностей и талантов у детей и молодежи в Целинском районе </t>
    </r>
    <r>
      <rPr>
        <sz val="11"/>
        <color rgb="FF000000"/>
        <rFont val="Times New Roman"/>
        <family val="1"/>
        <charset val="204"/>
      </rPr>
      <t>(наименование муниципального образования)</t>
    </r>
  </si>
  <si>
    <t>Приложение №1</t>
  </si>
  <si>
    <t>к письму Департамента образования г.Шахты от 04.07.2022 №1606</t>
  </si>
  <si>
    <r>
      <t xml:space="preserve">Мониторинг  системы выявления, поддержки и развития способностей и талантов у детей и молодежи в </t>
    </r>
    <r>
      <rPr>
        <u/>
        <sz val="14"/>
        <color rgb="FF000000"/>
        <rFont val="Times New Roman"/>
        <family val="1"/>
        <charset val="204"/>
      </rPr>
      <t>г.Шахты</t>
    </r>
  </si>
  <si>
    <r>
      <t>Мониторинг  системы выявления, поддержки и развития способностей и талантов у детей и молодежи в Каменском районе</t>
    </r>
    <r>
      <rPr>
        <sz val="11"/>
        <color indexed="8"/>
        <rFont val="Times New Roman"/>
        <family val="1"/>
        <charset val="204"/>
      </rPr>
      <t xml:space="preserve"> (наименование муниципального образования)</t>
    </r>
  </si>
  <si>
    <r>
      <t>Мониторинг  системы выявления, поддержки и развития способностей и талантов у детей и молодежи в ___Октябрьском районе______________</t>
    </r>
    <r>
      <rPr>
        <sz val="11"/>
        <color rgb="FF000000"/>
        <rFont val="Times New Roman"/>
        <family val="1"/>
        <charset val="204"/>
      </rPr>
      <t xml:space="preserve"> </t>
    </r>
  </si>
  <si>
    <r>
      <t>Мониторинг  системы выявления, поддержки и развития способностей и талантов у детей и молодежи в _</t>
    </r>
    <r>
      <rPr>
        <u/>
        <sz val="14"/>
        <color rgb="FF000000"/>
        <rFont val="Times New Roman"/>
        <family val="1"/>
        <charset val="204"/>
      </rPr>
      <t>Азовском районе</t>
    </r>
    <r>
      <rPr>
        <sz val="14"/>
        <color rgb="FF000000"/>
        <rFont val="Times New Roman"/>
        <family val="1"/>
        <charset val="204"/>
      </rPr>
      <t>_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</si>
  <si>
    <t>по запросу родителей</t>
  </si>
  <si>
    <t>Мониторинг  системы выявления, поддержки и развития способностей и талантов у детей и молодежи в муниципальном образовании "Город Зверево"</t>
  </si>
  <si>
    <t>Мониторинг  системы выявления, поддержки и развития способностей и талантов у детей и молодежи Ростовской области</t>
  </si>
  <si>
    <r>
      <t>Мониторинг  системы выявления, поддержки и развития способностей и талантов у детей и молодежи в Мясниковский район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</si>
</sst>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4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scheme val="minor"/>
    </font>
    <font>
      <sz val="14"/>
      <color rgb="FF000000"/>
      <name val="Times New Roman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i/>
      <sz val="11"/>
      <color theme="1"/>
      <name val="Calibri"/>
      <scheme val="minor"/>
    </font>
    <font>
      <i/>
      <sz val="11"/>
      <color rgb="FFFF0000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u/>
      <sz val="14"/>
      <color rgb="FF000000"/>
      <name val="Times New Roman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sz val="11"/>
      <color rgb="FF000000"/>
      <name val="Times New Roman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sz val="14"/>
      <color indexed="64"/>
      <name val="Times New Roman"/>
    </font>
    <font>
      <sz val="11"/>
      <color indexed="64"/>
      <name val="Times New Roman"/>
    </font>
    <font>
      <i/>
      <sz val="11"/>
      <color indexed="2"/>
      <name val="Calibri"/>
      <scheme val="minor"/>
    </font>
    <font>
      <sz val="11"/>
      <color indexed="64"/>
      <name val="Calibri"/>
      <scheme val="minor"/>
    </font>
    <font>
      <b/>
      <sz val="11"/>
      <color indexed="64"/>
      <name val="Calibri"/>
      <scheme val="minor"/>
    </font>
    <font>
      <i/>
      <sz val="11"/>
      <color indexed="64"/>
      <name val="Calibri"/>
      <scheme val="minor"/>
    </font>
    <font>
      <b/>
      <sz val="11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theme="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14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wrapText="1"/>
    </xf>
    <xf numFmtId="0" fontId="13" fillId="0" borderId="1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2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8" fillId="0" borderId="1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21" fillId="0" borderId="0" xfId="0" applyFont="1"/>
    <xf numFmtId="0" fontId="8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6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vertical="top" wrapText="1"/>
    </xf>
    <xf numFmtId="0" fontId="24" fillId="0" borderId="3" xfId="0" applyFon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16" fillId="4" borderId="4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1" xfId="0" applyFill="1" applyBorder="1" applyAlignment="1">
      <alignment horizontal="center" vertical="center"/>
    </xf>
    <xf numFmtId="0" fontId="0" fillId="4" borderId="5" xfId="0" applyFill="1" applyBorder="1"/>
    <xf numFmtId="0" fontId="16" fillId="4" borderId="6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8" fillId="4" borderId="1" xfId="0" applyFont="1" applyFill="1" applyBorder="1" applyAlignment="1">
      <alignment horizontal="justify" vertical="center" wrapText="1"/>
    </xf>
    <xf numFmtId="0" fontId="0" fillId="4" borderId="6" xfId="0" applyFill="1" applyBorder="1"/>
    <xf numFmtId="0" fontId="0" fillId="4" borderId="7" xfId="0" applyFill="1" applyBorder="1"/>
    <xf numFmtId="0" fontId="16" fillId="4" borderId="2" xfId="0" applyFont="1" applyFill="1" applyBorder="1" applyAlignment="1">
      <alignment vertical="top" wrapText="1"/>
    </xf>
    <xf numFmtId="0" fontId="0" fillId="4" borderId="2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wrapText="1"/>
    </xf>
    <xf numFmtId="0" fontId="0" fillId="4" borderId="4" xfId="0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4" fillId="0" borderId="5" xfId="0" applyFont="1" applyBorder="1"/>
    <xf numFmtId="0" fontId="34" fillId="0" borderId="7" xfId="0" applyFont="1" applyBorder="1"/>
    <xf numFmtId="0" fontId="34" fillId="0" borderId="3" xfId="0" applyFont="1" applyFill="1" applyBorder="1" applyAlignment="1">
      <alignment vertical="top" wrapText="1"/>
    </xf>
    <xf numFmtId="0" fontId="36" fillId="2" borderId="1" xfId="0" applyFont="1" applyFill="1" applyBorder="1" applyAlignment="1">
      <alignment horizontal="center" vertical="center" wrapText="1"/>
    </xf>
    <xf numFmtId="0" fontId="34" fillId="0" borderId="0" xfId="0" applyFont="1"/>
    <xf numFmtId="0" fontId="34" fillId="0" borderId="2" xfId="0" applyFont="1" applyBorder="1" applyAlignment="1">
      <alignment horizontal="center" vertical="top"/>
    </xf>
    <xf numFmtId="0" fontId="35" fillId="0" borderId="2" xfId="0" applyFont="1" applyBorder="1" applyAlignment="1">
      <alignment vertical="top" wrapText="1"/>
    </xf>
    <xf numFmtId="0" fontId="34" fillId="0" borderId="3" xfId="0" applyFont="1" applyBorder="1" applyAlignment="1">
      <alignment vertical="top" wrapText="1"/>
    </xf>
    <xf numFmtId="0" fontId="0" fillId="0" borderId="0" xfId="0" applyFill="1"/>
    <xf numFmtId="0" fontId="21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37" fillId="0" borderId="0" xfId="0" applyNumberFormat="1" applyFont="1"/>
    <xf numFmtId="0" fontId="38" fillId="0" borderId="0" xfId="0" applyNumberFormat="1" applyFont="1"/>
    <xf numFmtId="0" fontId="39" fillId="0" borderId="8" xfId="0" applyNumberFormat="1" applyFont="1" applyBorder="1" applyAlignment="1">
      <alignment horizontal="center" vertical="center"/>
    </xf>
    <xf numFmtId="0" fontId="39" fillId="0" borderId="8" xfId="0" applyNumberFormat="1" applyFont="1" applyBorder="1" applyAlignment="1">
      <alignment horizontal="center" vertical="center" wrapText="1"/>
    </xf>
    <xf numFmtId="0" fontId="39" fillId="0" borderId="9" xfId="0" applyNumberFormat="1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 vertical="center" wrapText="1"/>
    </xf>
    <xf numFmtId="0" fontId="40" fillId="0" borderId="9" xfId="0" applyNumberFormat="1" applyFont="1" applyBorder="1" applyAlignment="1">
      <alignment horizontal="center" vertical="center" wrapText="1"/>
    </xf>
    <xf numFmtId="0" fontId="37" fillId="0" borderId="8" xfId="0" applyNumberFormat="1" applyFont="1" applyBorder="1" applyAlignment="1">
      <alignment horizontal="center" vertical="top"/>
    </xf>
    <xf numFmtId="0" fontId="39" fillId="0" borderId="8" xfId="0" applyNumberFormat="1" applyFont="1" applyBorder="1" applyAlignment="1">
      <alignment vertical="top" wrapText="1"/>
    </xf>
    <xf numFmtId="0" fontId="37" fillId="0" borderId="10" xfId="0" applyNumberFormat="1" applyFont="1" applyBorder="1" applyAlignment="1">
      <alignment vertical="top" wrapText="1"/>
    </xf>
    <xf numFmtId="0" fontId="42" fillId="0" borderId="9" xfId="0" applyNumberFormat="1" applyFont="1" applyBorder="1" applyAlignment="1">
      <alignment horizontal="center" vertical="center" wrapText="1"/>
    </xf>
    <xf numFmtId="0" fontId="37" fillId="0" borderId="11" xfId="0" applyNumberFormat="1" applyFont="1" applyBorder="1"/>
    <xf numFmtId="0" fontId="37" fillId="0" borderId="9" xfId="0" applyNumberFormat="1" applyFont="1" applyBorder="1" applyAlignment="1">
      <alignment horizontal="center" vertical="center"/>
    </xf>
    <xf numFmtId="0" fontId="37" fillId="0" borderId="12" xfId="0" applyNumberFormat="1" applyFont="1" applyBorder="1"/>
    <xf numFmtId="0" fontId="37" fillId="0" borderId="8" xfId="0" applyNumberFormat="1" applyFont="1" applyBorder="1" applyAlignment="1">
      <alignment horizontal="center" vertical="center"/>
    </xf>
    <xf numFmtId="0" fontId="39" fillId="0" borderId="13" xfId="0" applyNumberFormat="1" applyFont="1" applyBorder="1" applyAlignment="1">
      <alignment vertical="top" wrapText="1"/>
    </xf>
    <xf numFmtId="0" fontId="37" fillId="0" borderId="9" xfId="0" applyNumberFormat="1" applyFont="1" applyBorder="1" applyAlignment="1">
      <alignment vertical="top" wrapText="1"/>
    </xf>
    <xf numFmtId="0" fontId="41" fillId="0" borderId="9" xfId="0" applyNumberFormat="1" applyFont="1" applyBorder="1" applyAlignment="1">
      <alignment horizontal="center" vertical="center" wrapText="1"/>
    </xf>
    <xf numFmtId="0" fontId="43" fillId="0" borderId="9" xfId="0" applyNumberFormat="1" applyFont="1" applyBorder="1" applyAlignment="1">
      <alignment horizontal="justify" vertical="center" wrapText="1"/>
    </xf>
    <xf numFmtId="0" fontId="41" fillId="5" borderId="9" xfId="0" applyNumberFormat="1" applyFont="1" applyFill="1" applyBorder="1" applyAlignment="1">
      <alignment horizontal="center" vertical="center" wrapText="1"/>
    </xf>
    <xf numFmtId="0" fontId="37" fillId="0" borderId="13" xfId="0" applyNumberFormat="1" applyFont="1" applyBorder="1"/>
    <xf numFmtId="0" fontId="42" fillId="0" borderId="9" xfId="0" applyNumberFormat="1" applyFont="1" applyBorder="1" applyAlignment="1">
      <alignment horizontal="center" vertical="center"/>
    </xf>
    <xf numFmtId="0" fontId="37" fillId="0" borderId="14" xfId="0" applyNumberFormat="1" applyFont="1" applyBorder="1"/>
    <xf numFmtId="0" fontId="41" fillId="0" borderId="9" xfId="0" applyNumberFormat="1" applyFont="1" applyBorder="1" applyAlignment="1">
      <alignment vertical="top" wrapText="1"/>
    </xf>
    <xf numFmtId="0" fontId="37" fillId="0" borderId="11" xfId="0" applyNumberFormat="1" applyFont="1" applyBorder="1" applyAlignment="1">
      <alignment horizontal="center" vertical="top"/>
    </xf>
    <xf numFmtId="0" fontId="39" fillId="0" borderId="11" xfId="0" applyNumberFormat="1" applyFont="1" applyBorder="1" applyAlignment="1">
      <alignment vertical="top" wrapText="1"/>
    </xf>
    <xf numFmtId="0" fontId="41" fillId="0" borderId="9" xfId="0" applyNumberFormat="1" applyFont="1" applyBorder="1" applyAlignment="1">
      <alignment horizontal="left" vertical="top" wrapText="1"/>
    </xf>
    <xf numFmtId="0" fontId="37" fillId="0" borderId="11" xfId="0" applyNumberFormat="1" applyFont="1" applyBorder="1" applyAlignment="1">
      <alignment horizontal="center" vertical="top" wrapText="1"/>
    </xf>
    <xf numFmtId="0" fontId="37" fillId="0" borderId="9" xfId="0" applyNumberFormat="1" applyFont="1" applyBorder="1" applyAlignment="1">
      <alignment horizontal="center" vertical="center" wrapText="1"/>
    </xf>
    <xf numFmtId="0" fontId="37" fillId="0" borderId="0" xfId="0" applyNumberFormat="1" applyFont="1" applyAlignment="1">
      <alignment wrapText="1"/>
    </xf>
    <xf numFmtId="0" fontId="37" fillId="0" borderId="12" xfId="0" applyNumberFormat="1" applyFont="1" applyBorder="1" applyAlignment="1">
      <alignment wrapText="1"/>
    </xf>
    <xf numFmtId="0" fontId="37" fillId="0" borderId="8" xfId="0" applyNumberFormat="1" applyFont="1" applyBorder="1" applyAlignment="1">
      <alignment horizontal="center" vertical="center" wrapText="1"/>
    </xf>
    <xf numFmtId="0" fontId="37" fillId="0" borderId="10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47" fillId="0" borderId="0" xfId="0" applyFont="1"/>
    <xf numFmtId="0" fontId="46" fillId="0" borderId="0" xfId="0" applyFont="1"/>
    <xf numFmtId="0" fontId="47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top"/>
    </xf>
    <xf numFmtId="0" fontId="48" fillId="0" borderId="4" xfId="0" applyFont="1" applyBorder="1" applyAlignment="1">
      <alignment vertical="top" wrapText="1"/>
    </xf>
    <xf numFmtId="0" fontId="49" fillId="0" borderId="3" xfId="0" applyFont="1" applyBorder="1" applyAlignment="1">
      <alignment vertical="top" wrapText="1"/>
    </xf>
    <xf numFmtId="0" fontId="51" fillId="0" borderId="1" xfId="0" applyFont="1" applyBorder="1" applyAlignment="1">
      <alignment horizontal="center" vertical="center" wrapText="1"/>
    </xf>
    <xf numFmtId="0" fontId="47" fillId="0" borderId="2" xfId="0" applyFont="1" applyBorder="1"/>
    <xf numFmtId="0" fontId="49" fillId="0" borderId="2" xfId="0" applyFont="1" applyBorder="1"/>
    <xf numFmtId="0" fontId="49" fillId="0" borderId="1" xfId="0" applyFont="1" applyBorder="1" applyAlignment="1">
      <alignment horizontal="center" vertical="center"/>
    </xf>
    <xf numFmtId="0" fontId="52" fillId="0" borderId="5" xfId="0" applyFont="1" applyBorder="1"/>
    <xf numFmtId="0" fontId="47" fillId="0" borderId="4" xfId="0" applyFont="1" applyBorder="1" applyAlignment="1">
      <alignment horizontal="center" vertical="center"/>
    </xf>
    <xf numFmtId="0" fontId="48" fillId="0" borderId="6" xfId="0" applyFont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50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9" fillId="0" borderId="0" xfId="0" applyFont="1"/>
    <xf numFmtId="0" fontId="46" fillId="0" borderId="1" xfId="0" applyFont="1" applyFill="1" applyBorder="1" applyAlignment="1">
      <alignment horizontal="justify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9" fillId="0" borderId="6" xfId="0" applyFont="1" applyBorder="1"/>
    <xf numFmtId="0" fontId="49" fillId="0" borderId="3" xfId="0" applyFont="1" applyFill="1" applyBorder="1" applyAlignment="1">
      <alignment vertical="top" wrapText="1"/>
    </xf>
    <xf numFmtId="0" fontId="51" fillId="0" borderId="1" xfId="0" applyFont="1" applyBorder="1" applyAlignment="1">
      <alignment horizontal="center" vertical="center"/>
    </xf>
    <xf numFmtId="0" fontId="47" fillId="0" borderId="5" xfId="0" applyFont="1" applyBorder="1"/>
    <xf numFmtId="0" fontId="49" fillId="0" borderId="7" xfId="0" applyFont="1" applyBorder="1"/>
    <xf numFmtId="0" fontId="49" fillId="0" borderId="1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top"/>
    </xf>
    <xf numFmtId="0" fontId="48" fillId="0" borderId="2" xfId="0" applyFont="1" applyBorder="1" applyAlignment="1">
      <alignment vertical="top" wrapText="1"/>
    </xf>
    <xf numFmtId="0" fontId="49" fillId="0" borderId="5" xfId="0" applyFont="1" applyBorder="1"/>
    <xf numFmtId="0" fontId="47" fillId="0" borderId="2" xfId="0" applyFont="1" applyBorder="1" applyAlignment="1">
      <alignment horizontal="center" vertical="top" wrapText="1"/>
    </xf>
    <xf numFmtId="0" fontId="47" fillId="0" borderId="0" xfId="0" applyFont="1" applyAlignment="1">
      <alignment wrapText="1"/>
    </xf>
    <xf numFmtId="0" fontId="47" fillId="0" borderId="5" xfId="0" applyFont="1" applyBorder="1" applyAlignment="1">
      <alignment wrapText="1"/>
    </xf>
    <xf numFmtId="0" fontId="49" fillId="0" borderId="5" xfId="0" applyFont="1" applyBorder="1" applyAlignment="1">
      <alignment wrapText="1"/>
    </xf>
    <xf numFmtId="0" fontId="47" fillId="0" borderId="4" xfId="0" applyFont="1" applyBorder="1" applyAlignment="1">
      <alignment horizontal="center" vertical="center" wrapText="1"/>
    </xf>
    <xf numFmtId="0" fontId="49" fillId="0" borderId="3" xfId="0" applyFont="1" applyBorder="1" applyAlignment="1">
      <alignment wrapText="1"/>
    </xf>
    <xf numFmtId="0" fontId="49" fillId="0" borderId="1" xfId="0" applyFont="1" applyFill="1" applyBorder="1" applyAlignment="1">
      <alignment vertical="top" wrapText="1"/>
    </xf>
    <xf numFmtId="0" fontId="57" fillId="0" borderId="0" xfId="0" applyFont="1"/>
    <xf numFmtId="0" fontId="59" fillId="0" borderId="4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59" fillId="0" borderId="4" xfId="0" applyFont="1" applyBorder="1" applyAlignment="1">
      <alignment vertical="top" wrapText="1"/>
    </xf>
    <xf numFmtId="0" fontId="61" fillId="0" borderId="3" xfId="0" applyFont="1" applyBorder="1" applyAlignment="1">
      <alignment vertical="top" wrapText="1"/>
    </xf>
    <xf numFmtId="0" fontId="63" fillId="0" borderId="1" xfId="0" applyFont="1" applyBorder="1" applyAlignment="1">
      <alignment horizontal="center" vertical="center" wrapText="1"/>
    </xf>
    <xf numFmtId="0" fontId="59" fillId="0" borderId="6" xfId="0" applyFont="1" applyBorder="1" applyAlignment="1">
      <alignment vertical="top" wrapText="1"/>
    </xf>
    <xf numFmtId="0" fontId="61" fillId="0" borderId="1" xfId="0" applyFont="1" applyBorder="1" applyAlignment="1">
      <alignment vertical="top" wrapText="1"/>
    </xf>
    <xf numFmtId="0" fontId="62" fillId="0" borderId="1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justify" vertical="center" wrapText="1"/>
    </xf>
    <xf numFmtId="0" fontId="62" fillId="6" borderId="1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vertical="top" wrapText="1"/>
    </xf>
    <xf numFmtId="0" fontId="63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top" wrapText="1"/>
    </xf>
    <xf numFmtId="0" fontId="59" fillId="0" borderId="2" xfId="0" applyFont="1" applyBorder="1" applyAlignment="1">
      <alignment vertical="top" wrapText="1"/>
    </xf>
    <xf numFmtId="0" fontId="61" fillId="0" borderId="3" xfId="0" applyFont="1" applyBorder="1" applyAlignment="1">
      <alignment wrapText="1"/>
    </xf>
    <xf numFmtId="0" fontId="61" fillId="0" borderId="1" xfId="0" applyFont="1" applyFill="1" applyBorder="1" applyAlignment="1">
      <alignment vertical="top" wrapText="1"/>
    </xf>
    <xf numFmtId="0" fontId="64" fillId="0" borderId="0" xfId="0" applyFont="1"/>
    <xf numFmtId="0" fontId="64" fillId="0" borderId="0" xfId="0" applyFont="1" applyBorder="1"/>
    <xf numFmtId="0" fontId="65" fillId="0" borderId="4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top"/>
    </xf>
    <xf numFmtId="0" fontId="65" fillId="0" borderId="4" xfId="0" applyFont="1" applyBorder="1" applyAlignment="1">
      <alignment vertical="top" wrapText="1"/>
    </xf>
    <xf numFmtId="0" fontId="64" fillId="0" borderId="3" xfId="0" applyFont="1" applyBorder="1" applyAlignment="1">
      <alignment vertical="top" wrapText="1"/>
    </xf>
    <xf numFmtId="0" fontId="67" fillId="0" borderId="1" xfId="0" applyFont="1" applyBorder="1" applyAlignment="1">
      <alignment horizontal="center" vertical="center" wrapText="1"/>
    </xf>
    <xf numFmtId="0" fontId="64" fillId="0" borderId="2" xfId="0" applyFont="1" applyBorder="1"/>
    <xf numFmtId="0" fontId="64" fillId="0" borderId="1" xfId="0" applyFont="1" applyBorder="1" applyAlignment="1">
      <alignment horizontal="center" vertical="center"/>
    </xf>
    <xf numFmtId="0" fontId="64" fillId="0" borderId="5" xfId="0" applyFont="1" applyBorder="1"/>
    <xf numFmtId="0" fontId="64" fillId="0" borderId="4" xfId="0" applyFont="1" applyBorder="1" applyAlignment="1">
      <alignment horizontal="center" vertical="center"/>
    </xf>
    <xf numFmtId="0" fontId="65" fillId="0" borderId="6" xfId="0" applyFont="1" applyBorder="1" applyAlignment="1">
      <alignment vertical="top" wrapText="1"/>
    </xf>
    <xf numFmtId="0" fontId="64" fillId="0" borderId="1" xfId="0" applyFont="1" applyBorder="1" applyAlignment="1">
      <alignment vertical="top" wrapText="1"/>
    </xf>
    <xf numFmtId="0" fontId="66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66" fillId="2" borderId="1" xfId="0" applyFont="1" applyFill="1" applyBorder="1" applyAlignment="1">
      <alignment horizontal="center" vertical="center" wrapText="1"/>
    </xf>
    <xf numFmtId="0" fontId="64" fillId="0" borderId="6" xfId="0" applyFont="1" applyBorder="1"/>
    <xf numFmtId="0" fontId="64" fillId="0" borderId="3" xfId="0" applyFont="1" applyFill="1" applyBorder="1" applyAlignment="1">
      <alignment vertical="top" wrapText="1"/>
    </xf>
    <xf numFmtId="0" fontId="67" fillId="0" borderId="1" xfId="0" applyFont="1" applyBorder="1" applyAlignment="1">
      <alignment horizontal="center" vertical="center"/>
    </xf>
    <xf numFmtId="0" fontId="64" fillId="0" borderId="7" xfId="0" applyFont="1" applyBorder="1"/>
    <xf numFmtId="0" fontId="66" fillId="0" borderId="1" xfId="0" applyFont="1" applyBorder="1" applyAlignment="1">
      <alignment vertical="top" wrapText="1"/>
    </xf>
    <xf numFmtId="0" fontId="64" fillId="0" borderId="2" xfId="0" applyFont="1" applyBorder="1" applyAlignment="1">
      <alignment horizontal="center" vertical="top"/>
    </xf>
    <xf numFmtId="0" fontId="65" fillId="0" borderId="2" xfId="0" applyFont="1" applyBorder="1" applyAlignment="1">
      <alignment vertical="top" wrapText="1"/>
    </xf>
    <xf numFmtId="0" fontId="66" fillId="0" borderId="1" xfId="0" applyFont="1" applyBorder="1" applyAlignment="1">
      <alignment horizontal="left" vertical="top" wrapText="1"/>
    </xf>
    <xf numFmtId="0" fontId="64" fillId="0" borderId="2" xfId="0" applyFont="1" applyBorder="1" applyAlignment="1">
      <alignment horizontal="center" vertical="top" wrapText="1"/>
    </xf>
    <xf numFmtId="0" fontId="64" fillId="0" borderId="1" xfId="0" applyFont="1" applyBorder="1" applyAlignment="1">
      <alignment horizontal="center" vertical="center" wrapText="1"/>
    </xf>
    <xf numFmtId="0" fontId="64" fillId="0" borderId="0" xfId="0" applyFont="1" applyAlignment="1">
      <alignment wrapText="1"/>
    </xf>
    <xf numFmtId="0" fontId="64" fillId="0" borderId="5" xfId="0" applyFont="1" applyBorder="1" applyAlignment="1">
      <alignment wrapText="1"/>
    </xf>
    <xf numFmtId="0" fontId="64" fillId="0" borderId="4" xfId="0" applyFont="1" applyBorder="1" applyAlignment="1">
      <alignment horizontal="center" vertical="center" wrapText="1"/>
    </xf>
    <xf numFmtId="0" fontId="64" fillId="0" borderId="3" xfId="0" applyFont="1" applyBorder="1" applyAlignment="1">
      <alignment wrapText="1"/>
    </xf>
    <xf numFmtId="0" fontId="64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0" xfId="0" applyFill="1" applyAlignment="1">
      <alignment wrapText="1"/>
    </xf>
    <xf numFmtId="0" fontId="62" fillId="0" borderId="1" xfId="0" applyFont="1" applyBorder="1" applyAlignment="1">
      <alignment vertical="top" wrapText="1"/>
    </xf>
    <xf numFmtId="0" fontId="62" fillId="0" borderId="1" xfId="0" applyFont="1" applyBorder="1" applyAlignment="1">
      <alignment horizontal="left" vertical="top" wrapText="1"/>
    </xf>
    <xf numFmtId="0" fontId="71" fillId="0" borderId="4" xfId="0" applyFont="1" applyFill="1" applyBorder="1" applyAlignment="1">
      <alignment vertical="top" wrapText="1"/>
    </xf>
    <xf numFmtId="0" fontId="72" fillId="0" borderId="1" xfId="0" applyFont="1" applyFill="1" applyBorder="1" applyAlignment="1">
      <alignment vertical="top" wrapText="1"/>
    </xf>
    <xf numFmtId="0" fontId="72" fillId="0" borderId="3" xfId="0" applyFont="1" applyFill="1" applyBorder="1" applyAlignment="1">
      <alignment vertical="top" wrapText="1"/>
    </xf>
    <xf numFmtId="0" fontId="61" fillId="0" borderId="3" xfId="0" applyFont="1" applyFill="1" applyBorder="1" applyAlignment="1">
      <alignment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5" fillId="0" borderId="9" xfId="0" applyNumberFormat="1" applyFont="1" applyBorder="1" applyAlignment="1">
      <alignment horizontal="center" vertical="center" wrapText="1"/>
    </xf>
    <xf numFmtId="0" fontId="43" fillId="0" borderId="9" xfId="0" applyNumberFormat="1" applyFont="1" applyBorder="1" applyAlignment="1">
      <alignment horizontal="center" vertical="center"/>
    </xf>
    <xf numFmtId="0" fontId="45" fillId="0" borderId="9" xfId="0" applyNumberFormat="1" applyFont="1" applyBorder="1" applyAlignment="1">
      <alignment horizontal="center" vertical="center"/>
    </xf>
    <xf numFmtId="0" fontId="43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5" fillId="0" borderId="4" xfId="0" applyFont="1" applyBorder="1" applyAlignment="1">
      <alignment horizontal="center" vertical="top"/>
    </xf>
    <xf numFmtId="0" fontId="76" fillId="0" borderId="4" xfId="0" applyFont="1" applyBorder="1" applyAlignment="1">
      <alignment vertical="top" wrapText="1"/>
    </xf>
    <xf numFmtId="0" fontId="75" fillId="0" borderId="3" xfId="0" applyFont="1" applyBorder="1" applyAlignment="1">
      <alignment vertical="top" wrapText="1"/>
    </xf>
    <xf numFmtId="0" fontId="78" fillId="0" borderId="1" xfId="0" applyFont="1" applyBorder="1" applyAlignment="1">
      <alignment horizontal="center" vertical="center" wrapText="1"/>
    </xf>
    <xf numFmtId="0" fontId="75" fillId="0" borderId="0" xfId="0" applyFont="1" applyBorder="1"/>
    <xf numFmtId="0" fontId="75" fillId="0" borderId="2" xfId="0" applyFont="1" applyBorder="1"/>
    <xf numFmtId="0" fontId="75" fillId="0" borderId="1" xfId="0" applyFont="1" applyBorder="1" applyAlignment="1">
      <alignment horizontal="center" vertical="center"/>
    </xf>
    <xf numFmtId="0" fontId="75" fillId="0" borderId="5" xfId="0" applyFont="1" applyBorder="1"/>
    <xf numFmtId="0" fontId="75" fillId="0" borderId="4" xfId="0" applyFont="1" applyBorder="1" applyAlignment="1">
      <alignment horizontal="center" vertical="center"/>
    </xf>
    <xf numFmtId="0" fontId="76" fillId="0" borderId="6" xfId="0" applyFont="1" applyBorder="1" applyAlignment="1">
      <alignment vertical="top" wrapText="1"/>
    </xf>
    <xf numFmtId="0" fontId="75" fillId="0" borderId="1" xfId="0" applyFont="1" applyBorder="1" applyAlignment="1">
      <alignment vertical="top" wrapText="1"/>
    </xf>
    <xf numFmtId="0" fontId="77" fillId="0" borderId="1" xfId="0" applyFont="1" applyBorder="1" applyAlignment="1">
      <alignment horizontal="center" vertical="center" wrapText="1"/>
    </xf>
    <xf numFmtId="0" fontId="75" fillId="0" borderId="0" xfId="0" applyFont="1"/>
    <xf numFmtId="0" fontId="79" fillId="0" borderId="1" xfId="0" applyFont="1" applyFill="1" applyBorder="1" applyAlignment="1">
      <alignment horizontal="justify" vertical="center" wrapText="1"/>
    </xf>
    <xf numFmtId="0" fontId="77" fillId="2" borderId="1" xfId="0" applyFont="1" applyFill="1" applyBorder="1" applyAlignment="1">
      <alignment horizontal="center" vertical="center" wrapText="1"/>
    </xf>
    <xf numFmtId="0" fontId="75" fillId="0" borderId="6" xfId="0" applyFont="1" applyBorder="1"/>
    <xf numFmtId="0" fontId="75" fillId="0" borderId="3" xfId="0" applyFont="1" applyFill="1" applyBorder="1" applyAlignment="1">
      <alignment vertical="top" wrapText="1"/>
    </xf>
    <xf numFmtId="0" fontId="78" fillId="0" borderId="1" xfId="0" applyFont="1" applyBorder="1" applyAlignment="1">
      <alignment horizontal="center" vertical="center"/>
    </xf>
    <xf numFmtId="0" fontId="75" fillId="0" borderId="7" xfId="0" applyFont="1" applyBorder="1"/>
    <xf numFmtId="0" fontId="77" fillId="0" borderId="1" xfId="0" applyFont="1" applyBorder="1" applyAlignment="1">
      <alignment vertical="top" wrapText="1"/>
    </xf>
    <xf numFmtId="0" fontId="75" fillId="0" borderId="2" xfId="0" applyFont="1" applyBorder="1" applyAlignment="1">
      <alignment horizontal="center" vertical="top"/>
    </xf>
    <xf numFmtId="0" fontId="76" fillId="0" borderId="2" xfId="0" applyFont="1" applyBorder="1" applyAlignment="1">
      <alignment vertical="top" wrapText="1"/>
    </xf>
    <xf numFmtId="0" fontId="77" fillId="0" borderId="1" xfId="0" applyFont="1" applyBorder="1" applyAlignment="1">
      <alignment horizontal="left" vertical="top" wrapText="1"/>
    </xf>
    <xf numFmtId="0" fontId="75" fillId="0" borderId="2" xfId="0" applyFont="1" applyBorder="1" applyAlignment="1">
      <alignment horizontal="center" vertical="top" wrapText="1"/>
    </xf>
    <xf numFmtId="0" fontId="75" fillId="0" borderId="1" xfId="0" applyFont="1" applyBorder="1" applyAlignment="1">
      <alignment horizontal="center" vertical="center" wrapText="1"/>
    </xf>
    <xf numFmtId="0" fontId="75" fillId="0" borderId="0" xfId="0" applyFont="1" applyAlignment="1">
      <alignment wrapText="1"/>
    </xf>
    <xf numFmtId="0" fontId="75" fillId="0" borderId="5" xfId="0" applyFont="1" applyBorder="1" applyAlignment="1">
      <alignment wrapText="1"/>
    </xf>
    <xf numFmtId="0" fontId="75" fillId="0" borderId="4" xfId="0" applyFont="1" applyBorder="1" applyAlignment="1">
      <alignment horizontal="center" vertical="center" wrapText="1"/>
    </xf>
    <xf numFmtId="0" fontId="75" fillId="0" borderId="3" xfId="0" applyFont="1" applyBorder="1" applyAlignment="1">
      <alignment wrapText="1"/>
    </xf>
    <xf numFmtId="0" fontId="75" fillId="0" borderId="1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34" fillId="0" borderId="0" xfId="0" applyFont="1" applyAlignment="1">
      <alignment horizontal="center" vertical="center"/>
    </xf>
    <xf numFmtId="0" fontId="82" fillId="0" borderId="0" xfId="0" applyFont="1"/>
    <xf numFmtId="0" fontId="34" fillId="0" borderId="0" xfId="0" applyFont="1" applyBorder="1"/>
    <xf numFmtId="0" fontId="34" fillId="0" borderId="0" xfId="0" applyFont="1" applyBorder="1" applyAlignment="1">
      <alignment horizontal="center" vertical="center"/>
    </xf>
    <xf numFmtId="0" fontId="85" fillId="0" borderId="4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86" fillId="0" borderId="0" xfId="0" applyFont="1" applyBorder="1" applyAlignment="1">
      <alignment wrapText="1"/>
    </xf>
    <xf numFmtId="0" fontId="87" fillId="0" borderId="4" xfId="0" applyFont="1" applyBorder="1" applyAlignment="1">
      <alignment horizontal="center" vertical="center"/>
    </xf>
    <xf numFmtId="0" fontId="87" fillId="0" borderId="4" xfId="0" applyFont="1" applyBorder="1" applyAlignment="1">
      <alignment horizontal="center" vertical="center" wrapText="1"/>
    </xf>
    <xf numFmtId="0" fontId="87" fillId="0" borderId="3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 wrapText="1"/>
    </xf>
    <xf numFmtId="0" fontId="89" fillId="0" borderId="4" xfId="0" applyFont="1" applyBorder="1" applyAlignment="1">
      <alignment horizontal="center" vertical="top"/>
    </xf>
    <xf numFmtId="0" fontId="90" fillId="0" borderId="4" xfId="0" applyFont="1" applyBorder="1" applyAlignment="1">
      <alignment vertical="top" wrapText="1"/>
    </xf>
    <xf numFmtId="0" fontId="89" fillId="0" borderId="3" xfId="0" applyFont="1" applyBorder="1" applyAlignment="1">
      <alignment vertical="top" wrapText="1"/>
    </xf>
    <xf numFmtId="0" fontId="91" fillId="0" borderId="1" xfId="0" applyFont="1" applyBorder="1" applyAlignment="1">
      <alignment horizontal="center" vertical="center" wrapText="1"/>
    </xf>
    <xf numFmtId="164" fontId="91" fillId="0" borderId="1" xfId="0" applyNumberFormat="1" applyFont="1" applyBorder="1" applyAlignment="1">
      <alignment horizontal="center" vertical="center" wrapText="1"/>
    </xf>
    <xf numFmtId="0" fontId="89" fillId="0" borderId="0" xfId="0" applyFont="1" applyBorder="1"/>
    <xf numFmtId="0" fontId="89" fillId="0" borderId="2" xfId="0" applyFont="1" applyBorder="1"/>
    <xf numFmtId="0" fontId="89" fillId="0" borderId="1" xfId="0" applyFont="1" applyBorder="1" applyAlignment="1">
      <alignment horizontal="center" vertical="center"/>
    </xf>
    <xf numFmtId="0" fontId="89" fillId="0" borderId="5" xfId="0" applyFont="1" applyBorder="1"/>
    <xf numFmtId="0" fontId="89" fillId="0" borderId="4" xfId="0" applyFont="1" applyBorder="1" applyAlignment="1">
      <alignment horizontal="center" vertical="center"/>
    </xf>
    <xf numFmtId="0" fontId="90" fillId="0" borderId="6" xfId="0" applyFont="1" applyBorder="1" applyAlignment="1">
      <alignment vertical="top" wrapText="1"/>
    </xf>
    <xf numFmtId="0" fontId="89" fillId="0" borderId="1" xfId="0" applyFont="1" applyBorder="1" applyAlignment="1">
      <alignment vertical="top" wrapText="1"/>
    </xf>
    <xf numFmtId="0" fontId="89" fillId="0" borderId="0" xfId="0" applyFont="1"/>
    <xf numFmtId="0" fontId="89" fillId="0" borderId="1" xfId="0" applyFont="1" applyFill="1" applyBorder="1" applyAlignment="1">
      <alignment horizontal="justify" vertical="center" wrapText="1"/>
    </xf>
    <xf numFmtId="0" fontId="91" fillId="2" borderId="1" xfId="0" applyFont="1" applyFill="1" applyBorder="1" applyAlignment="1">
      <alignment horizontal="center" vertical="center" wrapText="1"/>
    </xf>
    <xf numFmtId="164" fontId="91" fillId="2" borderId="1" xfId="0" applyNumberFormat="1" applyFont="1" applyFill="1" applyBorder="1" applyAlignment="1">
      <alignment horizontal="center" vertical="center" wrapText="1"/>
    </xf>
    <xf numFmtId="0" fontId="89" fillId="0" borderId="6" xfId="0" applyFont="1" applyBorder="1"/>
    <xf numFmtId="0" fontId="89" fillId="0" borderId="3" xfId="0" applyFont="1" applyFill="1" applyBorder="1" applyAlignment="1">
      <alignment vertical="top" wrapText="1"/>
    </xf>
    <xf numFmtId="0" fontId="89" fillId="0" borderId="7" xfId="0" applyFont="1" applyBorder="1"/>
    <xf numFmtId="0" fontId="89" fillId="0" borderId="2" xfId="0" applyFont="1" applyBorder="1" applyAlignment="1">
      <alignment horizontal="center" vertical="top"/>
    </xf>
    <xf numFmtId="0" fontId="90" fillId="0" borderId="2" xfId="0" applyFont="1" applyBorder="1" applyAlignment="1">
      <alignment vertical="top" wrapText="1"/>
    </xf>
    <xf numFmtId="0" fontId="89" fillId="0" borderId="2" xfId="0" applyFont="1" applyBorder="1" applyAlignment="1">
      <alignment horizontal="center" vertical="top" wrapText="1"/>
    </xf>
    <xf numFmtId="0" fontId="89" fillId="0" borderId="0" xfId="0" applyFont="1" applyAlignment="1">
      <alignment wrapText="1"/>
    </xf>
    <xf numFmtId="0" fontId="89" fillId="0" borderId="1" xfId="0" applyFont="1" applyBorder="1" applyAlignment="1">
      <alignment horizontal="center" vertical="center" wrapText="1"/>
    </xf>
    <xf numFmtId="0" fontId="89" fillId="0" borderId="5" xfId="0" applyFont="1" applyBorder="1" applyAlignment="1">
      <alignment wrapText="1"/>
    </xf>
    <xf numFmtId="0" fontId="89" fillId="0" borderId="4" xfId="0" applyFont="1" applyBorder="1" applyAlignment="1">
      <alignment horizontal="center" vertical="center" wrapText="1"/>
    </xf>
    <xf numFmtId="0" fontId="89" fillId="0" borderId="3" xfId="0" applyFont="1" applyBorder="1" applyAlignment="1">
      <alignment wrapText="1"/>
    </xf>
    <xf numFmtId="0" fontId="89" fillId="0" borderId="1" xfId="0" applyFont="1" applyFill="1" applyBorder="1" applyAlignment="1">
      <alignment vertical="top" wrapText="1"/>
    </xf>
    <xf numFmtId="0" fontId="0" fillId="0" borderId="0" xfId="0"/>
    <xf numFmtId="0" fontId="92" fillId="0" borderId="0" xfId="0" applyFont="1"/>
    <xf numFmtId="0" fontId="3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4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94" fillId="0" borderId="1" xfId="0" applyFont="1" applyBorder="1" applyAlignment="1">
      <alignment horizontal="center" vertical="center" wrapText="1"/>
    </xf>
    <xf numFmtId="0" fontId="39" fillId="0" borderId="6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1" fillId="0" borderId="1" xfId="0" applyFont="1" applyBorder="1" applyAlignment="1">
      <alignment horizontal="center" vertical="center" wrapText="1"/>
    </xf>
    <xf numFmtId="0" fontId="95" fillId="0" borderId="1" xfId="0" applyFont="1" applyBorder="1" applyAlignment="1">
      <alignment horizontal="justify"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41" fillId="0" borderId="1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98" fillId="0" borderId="4" xfId="0" applyFont="1" applyBorder="1" applyAlignment="1">
      <alignment horizontal="center" vertical="center"/>
    </xf>
    <xf numFmtId="0" fontId="98" fillId="0" borderId="4" xfId="0" applyFont="1" applyBorder="1" applyAlignment="1">
      <alignment horizontal="center" vertical="center" wrapText="1"/>
    </xf>
    <xf numFmtId="0" fontId="98" fillId="0" borderId="1" xfId="0" applyFont="1" applyBorder="1" applyAlignment="1">
      <alignment horizontal="center" vertical="center" wrapText="1"/>
    </xf>
    <xf numFmtId="0" fontId="98" fillId="0" borderId="3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21" fillId="0" borderId="0" xfId="0" applyFont="1" applyAlignment="1"/>
    <xf numFmtId="0" fontId="0" fillId="0" borderId="0" xfId="0" applyAlignment="1"/>
    <xf numFmtId="0" fontId="0" fillId="0" borderId="0" xfId="0"/>
    <xf numFmtId="0" fontId="57" fillId="0" borderId="0" xfId="0" applyFont="1" applyAlignment="1"/>
    <xf numFmtId="0" fontId="0" fillId="0" borderId="0" xfId="0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8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1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6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1" fillId="0" borderId="0" xfId="0" applyFont="1"/>
    <xf numFmtId="0" fontId="21" fillId="0" borderId="0" xfId="0" applyFont="1" applyAlignment="1"/>
    <xf numFmtId="0" fontId="0" fillId="0" borderId="0" xfId="0" applyAlignment="1"/>
    <xf numFmtId="0" fontId="64" fillId="0" borderId="0" xfId="0" applyFont="1" applyAlignment="1"/>
    <xf numFmtId="0" fontId="38" fillId="0" borderId="0" xfId="0" applyNumberFormat="1" applyFont="1"/>
    <xf numFmtId="0" fontId="82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92" fillId="0" borderId="0" xfId="0" applyFont="1"/>
    <xf numFmtId="0" fontId="0" fillId="0" borderId="0" xfId="0"/>
    <xf numFmtId="0" fontId="57" fillId="0" borderId="0" xfId="0" applyFont="1" applyAlignment="1"/>
    <xf numFmtId="0" fontId="21" fillId="0" borderId="0" xfId="0" applyFont="1" applyBorder="1" applyAlignment="1"/>
    <xf numFmtId="0" fontId="46" fillId="0" borderId="0" xfId="0" applyFont="1" applyAlignment="1"/>
    <xf numFmtId="0" fontId="47" fillId="0" borderId="0" xfId="0" applyFont="1" applyAlignment="1"/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100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esktop\&#1089;&#1090;&#1072;&#1090;&#1080;&#1089;&#1090;&#1080;&#1082;&#1072;%20&#1087;&#1086;%20&#1086;&#1076;&#1072;&#1088;&#1077;&#1085;&#1085;&#1099;&#1084;%20&#1076;&#1077;&#1090;&#1103;&#1084;\&#1055;&#1077;&#1089;&#1095;&#1072;&#1085;&#1086;&#1082;&#1086;&#1087;&#1089;&#1082;&#1080;&#1081;%20&#1088;&#1072;&#1081;&#1086;&#1085;\&#1084;&#1086;&#1085;&#1080;&#1090;&#1086;&#1088;&#1080;&#1085;&#1075;%20&#1086;&#1076;&#1072;&#1088;&#1077;&#1085;&#1085;&#1099;&#1077;%20%20&#1076;&#1077;&#1090;&#1080;\24-3.1-11331%20&#1086;&#1090;%2023.06.2022%20&#1055;&#1088;&#1080;&#1083;&#1086;&#1078;&#1077;&#1085;&#1080;&#1077;%20&#1092;&#1086;&#1088;&#1084;&#1072;%20&#1084;&#1086;&#1085;&#1080;&#1090;&#1086;&#1088;&#1080;&#1085;&#1075;&#1072;_&#1054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"/>
      <sheetName val="1"/>
      <sheetName val="2"/>
      <sheetName val="9"/>
      <sheetName val="16"/>
      <sheetName val="20"/>
      <sheetName val="22"/>
      <sheetName val="29"/>
      <sheetName val="30"/>
      <sheetName val="32"/>
      <sheetName val="38"/>
      <sheetName val="39"/>
    </sheetNames>
    <sheetDataSet>
      <sheetData sheetId="0"/>
      <sheetData sheetId="1">
        <row r="6">
          <cell r="F6">
            <v>840</v>
          </cell>
        </row>
        <row r="11">
          <cell r="F11">
            <v>840</v>
          </cell>
        </row>
        <row r="12">
          <cell r="F12">
            <v>82</v>
          </cell>
        </row>
        <row r="13">
          <cell r="F13">
            <v>41</v>
          </cell>
        </row>
        <row r="14">
          <cell r="E14">
            <v>62</v>
          </cell>
          <cell r="F14">
            <v>0</v>
          </cell>
        </row>
        <row r="15">
          <cell r="E15">
            <v>62</v>
          </cell>
          <cell r="F15">
            <v>0</v>
          </cell>
        </row>
        <row r="16">
          <cell r="F16">
            <v>840</v>
          </cell>
        </row>
        <row r="19">
          <cell r="F19">
            <v>15</v>
          </cell>
        </row>
        <row r="20">
          <cell r="F20">
            <v>0</v>
          </cell>
        </row>
        <row r="21">
          <cell r="F21">
            <v>8</v>
          </cell>
        </row>
        <row r="25">
          <cell r="F25">
            <v>1</v>
          </cell>
        </row>
      </sheetData>
      <sheetData sheetId="2">
        <row r="6">
          <cell r="F6">
            <v>250</v>
          </cell>
        </row>
        <row r="11">
          <cell r="F11">
            <v>205</v>
          </cell>
        </row>
        <row r="12">
          <cell r="F12">
            <v>27</v>
          </cell>
        </row>
        <row r="13">
          <cell r="F13">
            <v>24</v>
          </cell>
        </row>
        <row r="14">
          <cell r="E14">
            <v>23</v>
          </cell>
          <cell r="F14">
            <v>0</v>
          </cell>
        </row>
        <row r="15">
          <cell r="E15">
            <v>23</v>
          </cell>
          <cell r="F15">
            <v>0</v>
          </cell>
        </row>
        <row r="16">
          <cell r="F16">
            <v>185</v>
          </cell>
        </row>
        <row r="19">
          <cell r="F19">
            <v>3</v>
          </cell>
        </row>
        <row r="20">
          <cell r="F20">
            <v>3</v>
          </cell>
        </row>
        <row r="21">
          <cell r="F21">
            <v>7</v>
          </cell>
        </row>
        <row r="25">
          <cell r="F25">
            <v>0</v>
          </cell>
        </row>
      </sheetData>
      <sheetData sheetId="3">
        <row r="6">
          <cell r="F6">
            <v>528</v>
          </cell>
        </row>
        <row r="11">
          <cell r="F11">
            <v>346</v>
          </cell>
        </row>
        <row r="12">
          <cell r="F12">
            <v>369</v>
          </cell>
        </row>
        <row r="13">
          <cell r="F13">
            <v>59</v>
          </cell>
        </row>
        <row r="14">
          <cell r="E14">
            <v>43</v>
          </cell>
          <cell r="F14">
            <v>20</v>
          </cell>
        </row>
        <row r="15">
          <cell r="E15">
            <v>43</v>
          </cell>
          <cell r="F15">
            <v>20</v>
          </cell>
        </row>
        <row r="16">
          <cell r="F16">
            <v>346</v>
          </cell>
        </row>
        <row r="19">
          <cell r="F19">
            <v>2</v>
          </cell>
        </row>
        <row r="20">
          <cell r="F20">
            <v>0</v>
          </cell>
        </row>
        <row r="21">
          <cell r="F21">
            <v>4</v>
          </cell>
        </row>
        <row r="25">
          <cell r="F25">
            <v>0</v>
          </cell>
        </row>
      </sheetData>
      <sheetData sheetId="4">
        <row r="6">
          <cell r="F6">
            <v>237</v>
          </cell>
        </row>
        <row r="11">
          <cell r="F11">
            <v>0</v>
          </cell>
        </row>
        <row r="12">
          <cell r="F12">
            <v>28</v>
          </cell>
        </row>
        <row r="13">
          <cell r="F13">
            <v>25</v>
          </cell>
        </row>
        <row r="14">
          <cell r="E14">
            <v>25</v>
          </cell>
          <cell r="F14">
            <v>5</v>
          </cell>
        </row>
        <row r="15">
          <cell r="E15">
            <v>25</v>
          </cell>
          <cell r="F15">
            <v>5</v>
          </cell>
        </row>
        <row r="16">
          <cell r="F16">
            <v>0</v>
          </cell>
        </row>
        <row r="19">
          <cell r="F19">
            <v>10</v>
          </cell>
        </row>
        <row r="20">
          <cell r="F20">
            <v>9</v>
          </cell>
        </row>
        <row r="21">
          <cell r="F21">
            <v>0</v>
          </cell>
        </row>
        <row r="25">
          <cell r="F25">
            <v>0</v>
          </cell>
        </row>
      </sheetData>
      <sheetData sheetId="5">
        <row r="6">
          <cell r="F6">
            <v>143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3</v>
          </cell>
        </row>
        <row r="14">
          <cell r="E14">
            <v>15</v>
          </cell>
          <cell r="F14">
            <v>2</v>
          </cell>
        </row>
        <row r="15">
          <cell r="E15">
            <v>15</v>
          </cell>
          <cell r="F15">
            <v>2</v>
          </cell>
        </row>
        <row r="16">
          <cell r="F16">
            <v>0</v>
          </cell>
        </row>
        <row r="19">
          <cell r="F19">
            <v>5</v>
          </cell>
        </row>
        <row r="20">
          <cell r="F20">
            <v>0</v>
          </cell>
        </row>
        <row r="21">
          <cell r="F21">
            <v>0</v>
          </cell>
        </row>
        <row r="25">
          <cell r="F25">
            <v>0</v>
          </cell>
        </row>
      </sheetData>
      <sheetData sheetId="6">
        <row r="6">
          <cell r="F6">
            <v>166</v>
          </cell>
        </row>
        <row r="11">
          <cell r="F11">
            <v>0</v>
          </cell>
        </row>
        <row r="12">
          <cell r="F12">
            <v>35</v>
          </cell>
        </row>
        <row r="13">
          <cell r="F13">
            <v>32</v>
          </cell>
        </row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0</v>
          </cell>
        </row>
        <row r="16">
          <cell r="F16">
            <v>0</v>
          </cell>
        </row>
        <row r="19">
          <cell r="F19">
            <v>4</v>
          </cell>
        </row>
        <row r="20">
          <cell r="F20">
            <v>0</v>
          </cell>
        </row>
        <row r="21">
          <cell r="F21">
            <v>2</v>
          </cell>
        </row>
        <row r="25">
          <cell r="F25">
            <v>0</v>
          </cell>
        </row>
      </sheetData>
      <sheetData sheetId="7">
        <row r="6">
          <cell r="F6">
            <v>81</v>
          </cell>
        </row>
        <row r="11">
          <cell r="F11">
            <v>0</v>
          </cell>
        </row>
        <row r="12">
          <cell r="F12">
            <v>4</v>
          </cell>
        </row>
        <row r="13">
          <cell r="F13">
            <v>4</v>
          </cell>
        </row>
        <row r="14">
          <cell r="E14">
            <v>15</v>
          </cell>
          <cell r="F14">
            <v>11</v>
          </cell>
        </row>
        <row r="15">
          <cell r="E15">
            <v>15</v>
          </cell>
          <cell r="F15">
            <v>11</v>
          </cell>
        </row>
        <row r="16">
          <cell r="F16">
            <v>0</v>
          </cell>
        </row>
        <row r="19">
          <cell r="F19">
            <v>2</v>
          </cell>
        </row>
        <row r="20">
          <cell r="F20">
            <v>1</v>
          </cell>
        </row>
        <row r="21">
          <cell r="F21">
            <v>0</v>
          </cell>
        </row>
        <row r="25">
          <cell r="F25">
            <v>0</v>
          </cell>
        </row>
      </sheetData>
      <sheetData sheetId="8">
        <row r="6">
          <cell r="F6">
            <v>78</v>
          </cell>
        </row>
        <row r="11">
          <cell r="F11">
            <v>0</v>
          </cell>
        </row>
        <row r="12">
          <cell r="F12">
            <v>2</v>
          </cell>
        </row>
        <row r="13">
          <cell r="F13">
            <v>2</v>
          </cell>
        </row>
        <row r="14">
          <cell r="E14">
            <v>14</v>
          </cell>
          <cell r="F14">
            <v>2</v>
          </cell>
        </row>
        <row r="15">
          <cell r="E15">
            <v>14</v>
          </cell>
          <cell r="F15">
            <v>2</v>
          </cell>
        </row>
        <row r="16">
          <cell r="F16">
            <v>0</v>
          </cell>
        </row>
        <row r="19">
          <cell r="F19">
            <v>0</v>
          </cell>
        </row>
        <row r="20">
          <cell r="F20">
            <v>2</v>
          </cell>
        </row>
        <row r="21">
          <cell r="F21">
            <v>0</v>
          </cell>
        </row>
        <row r="25">
          <cell r="F25">
            <v>0</v>
          </cell>
        </row>
      </sheetData>
      <sheetData sheetId="9">
        <row r="6">
          <cell r="F6">
            <v>225</v>
          </cell>
        </row>
        <row r="11">
          <cell r="F11">
            <v>239</v>
          </cell>
        </row>
        <row r="12">
          <cell r="F12">
            <v>117</v>
          </cell>
        </row>
        <row r="13">
          <cell r="F13">
            <v>117</v>
          </cell>
        </row>
        <row r="14">
          <cell r="E14">
            <v>20</v>
          </cell>
          <cell r="F14">
            <v>10</v>
          </cell>
        </row>
        <row r="15">
          <cell r="E15">
            <v>20</v>
          </cell>
          <cell r="F15">
            <v>10</v>
          </cell>
        </row>
        <row r="16">
          <cell r="F16">
            <v>142</v>
          </cell>
        </row>
        <row r="19">
          <cell r="F19">
            <v>7</v>
          </cell>
        </row>
        <row r="20">
          <cell r="F20">
            <v>3</v>
          </cell>
        </row>
        <row r="21">
          <cell r="F21">
            <v>0</v>
          </cell>
        </row>
        <row r="25">
          <cell r="F25">
            <v>0</v>
          </cell>
        </row>
      </sheetData>
      <sheetData sheetId="10">
        <row r="6">
          <cell r="F6">
            <v>82</v>
          </cell>
        </row>
        <row r="11">
          <cell r="F11">
            <v>0</v>
          </cell>
        </row>
        <row r="12">
          <cell r="F12">
            <v>13</v>
          </cell>
        </row>
        <row r="13">
          <cell r="F13">
            <v>13</v>
          </cell>
        </row>
        <row r="14">
          <cell r="E14">
            <v>15</v>
          </cell>
          <cell r="F14">
            <v>6</v>
          </cell>
        </row>
        <row r="15">
          <cell r="E15">
            <v>15</v>
          </cell>
          <cell r="F15">
            <v>6</v>
          </cell>
        </row>
        <row r="16">
          <cell r="F16">
            <v>0</v>
          </cell>
        </row>
        <row r="19">
          <cell r="F19">
            <v>1</v>
          </cell>
        </row>
        <row r="20">
          <cell r="F20">
            <v>0</v>
          </cell>
        </row>
        <row r="21">
          <cell r="F21">
            <v>0</v>
          </cell>
        </row>
        <row r="25">
          <cell r="F25">
            <v>0</v>
          </cell>
        </row>
      </sheetData>
      <sheetData sheetId="11">
        <row r="6">
          <cell r="F6">
            <v>82</v>
          </cell>
        </row>
        <row r="11">
          <cell r="F11">
            <v>0</v>
          </cell>
        </row>
        <row r="12">
          <cell r="F12">
            <v>13</v>
          </cell>
        </row>
        <row r="13">
          <cell r="F13">
            <v>13</v>
          </cell>
        </row>
        <row r="14">
          <cell r="E14">
            <v>15</v>
          </cell>
          <cell r="F14">
            <v>6</v>
          </cell>
        </row>
        <row r="15">
          <cell r="E15">
            <v>15</v>
          </cell>
          <cell r="F15">
            <v>6</v>
          </cell>
        </row>
        <row r="16">
          <cell r="F16">
            <v>0</v>
          </cell>
        </row>
        <row r="19">
          <cell r="F19">
            <v>1</v>
          </cell>
        </row>
        <row r="20">
          <cell r="F20">
            <v>0</v>
          </cell>
        </row>
        <row r="21">
          <cell r="F21">
            <v>0</v>
          </cell>
        </row>
        <row r="25">
          <cell r="F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zoomScale="55" zoomScaleNormal="55" workbookViewId="0">
      <selection activeCell="J30" sqref="J30"/>
    </sheetView>
  </sheetViews>
  <sheetFormatPr defaultRowHeight="15" x14ac:dyDescent="0.25"/>
  <cols>
    <col min="3" max="3" width="42" customWidth="1"/>
    <col min="4" max="4" width="41.7109375" customWidth="1"/>
    <col min="5" max="5" width="24.140625" customWidth="1"/>
    <col min="6" max="6" width="27.140625" customWidth="1"/>
    <col min="7" max="7" width="34.28515625" customWidth="1"/>
    <col min="8" max="8" width="28.85546875" customWidth="1"/>
  </cols>
  <sheetData>
    <row r="2" spans="1:8" ht="18.75" x14ac:dyDescent="0.3">
      <c r="A2" s="429" t="s">
        <v>36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75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165" x14ac:dyDescent="0.25">
      <c r="A6" s="28">
        <v>1</v>
      </c>
      <c r="B6" s="28">
        <v>1</v>
      </c>
      <c r="C6" s="18" t="s">
        <v>0</v>
      </c>
      <c r="D6" s="29" t="s">
        <v>18</v>
      </c>
      <c r="E6" s="12">
        <v>17412</v>
      </c>
      <c r="F6" s="12">
        <v>10023</v>
      </c>
      <c r="G6" s="12">
        <f>F6/E6*100</f>
        <v>57.563749138525154</v>
      </c>
      <c r="H6" s="2"/>
    </row>
    <row r="7" spans="1:8" ht="146.25" customHeight="1" x14ac:dyDescent="0.25">
      <c r="A7" s="6"/>
      <c r="B7" s="6"/>
      <c r="C7" s="6"/>
      <c r="D7" s="29" t="s">
        <v>19</v>
      </c>
      <c r="E7" s="3">
        <v>17412</v>
      </c>
      <c r="F7" s="3">
        <v>10023</v>
      </c>
      <c r="G7" s="12">
        <f>F7/E7*100</f>
        <v>57.563749138525154</v>
      </c>
      <c r="H7" s="2"/>
    </row>
    <row r="8" spans="1:8" ht="146.25" customHeight="1" x14ac:dyDescent="0.25">
      <c r="A8" s="6"/>
      <c r="B8" s="6"/>
      <c r="C8" s="7"/>
      <c r="D8" s="29" t="s">
        <v>20</v>
      </c>
      <c r="E8" s="3">
        <v>22316</v>
      </c>
      <c r="F8" s="3">
        <v>22000</v>
      </c>
      <c r="G8" s="12">
        <v>98</v>
      </c>
      <c r="H8" s="2"/>
    </row>
    <row r="9" spans="1:8" ht="213" customHeight="1" x14ac:dyDescent="0.25">
      <c r="A9" s="34">
        <v>2</v>
      </c>
      <c r="B9" s="34">
        <v>2</v>
      </c>
      <c r="C9" s="22" t="s">
        <v>1</v>
      </c>
      <c r="D9" s="35" t="s">
        <v>26</v>
      </c>
      <c r="E9" s="9">
        <v>21</v>
      </c>
      <c r="F9" s="3">
        <v>21</v>
      </c>
      <c r="G9" s="12">
        <v>100</v>
      </c>
      <c r="H9" s="2"/>
    </row>
    <row r="10" spans="1:8" ht="105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150" x14ac:dyDescent="0.25">
      <c r="A11" s="6"/>
      <c r="B11" s="6"/>
      <c r="C11" s="14"/>
      <c r="D11" s="36" t="s">
        <v>27</v>
      </c>
      <c r="E11" s="3">
        <v>14530</v>
      </c>
      <c r="F11" s="3">
        <v>6000</v>
      </c>
      <c r="G11" s="24">
        <f t="shared" ref="G11" si="0">F11/E11*100</f>
        <v>41.293874741913285</v>
      </c>
    </row>
    <row r="12" spans="1:8" ht="135" x14ac:dyDescent="0.25">
      <c r="A12" s="7"/>
      <c r="B12" s="7"/>
      <c r="C12" s="15"/>
      <c r="D12" s="36" t="s">
        <v>28</v>
      </c>
      <c r="E12" s="16" t="s">
        <v>9</v>
      </c>
      <c r="F12" s="11">
        <v>2000</v>
      </c>
      <c r="G12" s="16" t="s">
        <v>9</v>
      </c>
    </row>
    <row r="13" spans="1:8" ht="76.5" customHeight="1" x14ac:dyDescent="0.25">
      <c r="A13" s="27">
        <v>3</v>
      </c>
      <c r="B13" s="27">
        <v>3</v>
      </c>
      <c r="C13" s="23" t="s">
        <v>10</v>
      </c>
      <c r="D13" s="37" t="s">
        <v>29</v>
      </c>
      <c r="E13" s="16" t="s">
        <v>9</v>
      </c>
      <c r="F13" s="10">
        <v>300</v>
      </c>
      <c r="G13" s="16" t="s">
        <v>9</v>
      </c>
    </row>
    <row r="14" spans="1:8" ht="180.75" customHeight="1" x14ac:dyDescent="0.25">
      <c r="A14" s="6"/>
      <c r="B14" s="6"/>
      <c r="C14" s="6"/>
      <c r="D14" s="37" t="s">
        <v>30</v>
      </c>
      <c r="E14" s="9">
        <v>913</v>
      </c>
      <c r="F14" s="9">
        <v>776</v>
      </c>
      <c r="G14" s="12">
        <v>85</v>
      </c>
    </row>
    <row r="15" spans="1:8" ht="213.75" customHeight="1" x14ac:dyDescent="0.25">
      <c r="A15" s="7"/>
      <c r="B15" s="7"/>
      <c r="C15" s="7"/>
      <c r="D15" s="37" t="s">
        <v>31</v>
      </c>
      <c r="E15" s="9">
        <v>913</v>
      </c>
      <c r="F15" s="9">
        <v>776</v>
      </c>
      <c r="G15" s="12">
        <v>85</v>
      </c>
    </row>
    <row r="16" spans="1:8" s="1" customFormat="1" ht="165" x14ac:dyDescent="0.25">
      <c r="A16" s="13">
        <v>4</v>
      </c>
      <c r="B16" s="13">
        <v>4</v>
      </c>
      <c r="C16" s="23" t="s">
        <v>7</v>
      </c>
      <c r="D16" s="37" t="s">
        <v>32</v>
      </c>
      <c r="E16" s="4">
        <v>14530</v>
      </c>
      <c r="F16" s="4">
        <v>6000</v>
      </c>
      <c r="G16" s="12">
        <f t="shared" ref="G16:G24" si="1">F16/E16*100</f>
        <v>41.293874741913285</v>
      </c>
    </row>
    <row r="17" spans="1:7" s="1" customFormat="1" ht="120" x14ac:dyDescent="0.25">
      <c r="A17" s="13"/>
      <c r="B17" s="13"/>
      <c r="C17" s="23"/>
      <c r="D17" s="32" t="s">
        <v>23</v>
      </c>
      <c r="E17" s="16" t="s">
        <v>9</v>
      </c>
      <c r="F17" s="4">
        <v>2</v>
      </c>
      <c r="G17" s="16" t="s">
        <v>9</v>
      </c>
    </row>
    <row r="18" spans="1:7" s="1" customFormat="1" ht="141.75" customHeight="1" x14ac:dyDescent="0.25">
      <c r="A18" s="8"/>
      <c r="B18" s="8"/>
      <c r="C18" s="8"/>
      <c r="D18" s="38" t="s">
        <v>35</v>
      </c>
      <c r="E18" s="16" t="s">
        <v>9</v>
      </c>
      <c r="F18" s="9">
        <v>15</v>
      </c>
      <c r="G18" s="16" t="s">
        <v>9</v>
      </c>
    </row>
    <row r="19" spans="1:7" s="1" customFormat="1" ht="165.75" customHeight="1" x14ac:dyDescent="0.25">
      <c r="A19" s="13">
        <v>5</v>
      </c>
      <c r="B19" s="13">
        <v>5</v>
      </c>
      <c r="C19" s="23" t="s">
        <v>11</v>
      </c>
      <c r="D19" s="35" t="s">
        <v>33</v>
      </c>
      <c r="E19" s="9">
        <v>1364</v>
      </c>
      <c r="F19" s="4">
        <v>150</v>
      </c>
      <c r="G19" s="12">
        <f t="shared" si="1"/>
        <v>10.997067448680351</v>
      </c>
    </row>
    <row r="20" spans="1:7" s="1" customFormat="1" ht="150" x14ac:dyDescent="0.25">
      <c r="A20" s="5">
        <v>6</v>
      </c>
      <c r="B20" s="5">
        <v>8</v>
      </c>
      <c r="C20" s="18" t="s">
        <v>8</v>
      </c>
      <c r="D20" s="35" t="s">
        <v>34</v>
      </c>
      <c r="E20" s="4">
        <v>14530</v>
      </c>
      <c r="F20" s="4">
        <v>500</v>
      </c>
      <c r="G20" s="12">
        <f t="shared" si="1"/>
        <v>3.4411562284927735</v>
      </c>
    </row>
    <row r="21" spans="1:7" s="1" customFormat="1" ht="135.75" customHeight="1" x14ac:dyDescent="0.25">
      <c r="A21" s="5">
        <v>7</v>
      </c>
      <c r="B21" s="5">
        <v>9</v>
      </c>
      <c r="C21" s="18" t="s">
        <v>12</v>
      </c>
      <c r="D21" s="17" t="s">
        <v>14</v>
      </c>
      <c r="E21" s="9">
        <v>182</v>
      </c>
      <c r="F21" s="9">
        <v>120</v>
      </c>
      <c r="G21" s="12">
        <f t="shared" si="1"/>
        <v>65.934065934065927</v>
      </c>
    </row>
    <row r="22" spans="1:7" ht="140.25" customHeight="1" x14ac:dyDescent="0.25">
      <c r="A22" s="6"/>
      <c r="B22" s="6"/>
      <c r="C22" s="6"/>
      <c r="D22" s="25" t="s">
        <v>15</v>
      </c>
      <c r="E22" s="9">
        <v>1187</v>
      </c>
      <c r="F22" s="3">
        <v>308</v>
      </c>
      <c r="G22" s="12">
        <f t="shared" si="1"/>
        <v>25.947767481044647</v>
      </c>
    </row>
    <row r="23" spans="1:7" ht="169.5" customHeight="1" x14ac:dyDescent="0.25">
      <c r="A23" s="6"/>
      <c r="B23" s="6"/>
      <c r="C23" s="6"/>
      <c r="D23" s="32" t="s">
        <v>21</v>
      </c>
      <c r="E23" s="9">
        <v>1187</v>
      </c>
      <c r="F23" s="3">
        <v>66</v>
      </c>
      <c r="G23" s="12">
        <f t="shared" si="1"/>
        <v>5.5602358887952823</v>
      </c>
    </row>
    <row r="24" spans="1:7" ht="135.75" customHeight="1" x14ac:dyDescent="0.25">
      <c r="A24" s="6"/>
      <c r="B24" s="6"/>
      <c r="C24" s="6"/>
      <c r="D24" s="32" t="s">
        <v>22</v>
      </c>
      <c r="E24" s="9">
        <v>186</v>
      </c>
      <c r="F24" s="3">
        <v>0</v>
      </c>
      <c r="G24" s="12">
        <f t="shared" si="1"/>
        <v>0</v>
      </c>
    </row>
    <row r="25" spans="1:7" ht="141.75" customHeight="1" x14ac:dyDescent="0.25">
      <c r="A25" s="6"/>
      <c r="B25" s="6"/>
      <c r="C25" s="6"/>
      <c r="D25" s="26" t="s">
        <v>16</v>
      </c>
      <c r="E25" s="9">
        <v>1187</v>
      </c>
      <c r="F25" s="3">
        <v>5</v>
      </c>
      <c r="G25" s="12">
        <f t="shared" ref="G25:G26" si="2">F25/E25*100</f>
        <v>0.42122999157540014</v>
      </c>
    </row>
    <row r="26" spans="1:7" ht="195" x14ac:dyDescent="0.25">
      <c r="A26" s="7"/>
      <c r="B26" s="7"/>
      <c r="C26" s="7"/>
      <c r="D26" s="26" t="s">
        <v>17</v>
      </c>
      <c r="E26" s="9">
        <v>1187</v>
      </c>
      <c r="F26" s="3">
        <v>0</v>
      </c>
      <c r="G26" s="12">
        <f t="shared" si="2"/>
        <v>0</v>
      </c>
    </row>
  </sheetData>
  <mergeCells count="1">
    <mergeCell ref="A2:H2"/>
  </mergeCells>
  <pageMargins left="0.7" right="0.7" top="0.75" bottom="0.75" header="0.3" footer="0.3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6" zoomScale="55" zoomScaleNormal="55" workbookViewId="0">
      <selection activeCell="K6" sqref="K6"/>
    </sheetView>
  </sheetViews>
  <sheetFormatPr defaultRowHeight="15" x14ac:dyDescent="0.25"/>
  <cols>
    <col min="3" max="3" width="29.5703125" customWidth="1"/>
    <col min="4" max="4" width="50.7109375" customWidth="1"/>
    <col min="5" max="5" width="22.85546875" customWidth="1"/>
    <col min="6" max="6" width="25.5703125" customWidth="1"/>
    <col min="7" max="7" width="33" customWidth="1"/>
    <col min="8" max="8" width="51.85546875" customWidth="1"/>
  </cols>
  <sheetData>
    <row r="1" spans="1:8" ht="18.75" x14ac:dyDescent="0.3">
      <c r="A1" s="206"/>
      <c r="B1" s="206"/>
      <c r="C1" s="206"/>
      <c r="D1" s="206"/>
      <c r="E1" s="206"/>
      <c r="F1" s="206"/>
      <c r="G1" s="206"/>
      <c r="H1" s="206"/>
    </row>
    <row r="2" spans="1:8" ht="18.75" x14ac:dyDescent="0.3">
      <c r="A2" s="429" t="s">
        <v>162</v>
      </c>
      <c r="B2" s="431"/>
      <c r="C2" s="431"/>
      <c r="D2" s="431"/>
      <c r="E2" s="431"/>
      <c r="F2" s="431"/>
      <c r="G2" s="431"/>
      <c r="H2" s="431"/>
    </row>
    <row r="3" spans="1:8" ht="18.75" x14ac:dyDescent="0.3">
      <c r="A3" s="206"/>
      <c r="B3" s="206"/>
      <c r="C3" s="206"/>
      <c r="D3" s="39"/>
      <c r="E3" s="207"/>
      <c r="F3" s="207"/>
      <c r="G3" s="207"/>
      <c r="H3" s="207"/>
    </row>
    <row r="4" spans="1:8" ht="150" x14ac:dyDescent="0.3">
      <c r="A4" s="208" t="s">
        <v>5</v>
      </c>
      <c r="B4" s="209" t="s">
        <v>13</v>
      </c>
      <c r="C4" s="208" t="s">
        <v>3</v>
      </c>
      <c r="D4" s="210" t="s">
        <v>4</v>
      </c>
      <c r="E4" s="210" t="s">
        <v>25</v>
      </c>
      <c r="F4" s="210" t="s">
        <v>6</v>
      </c>
      <c r="G4" s="210" t="s">
        <v>2</v>
      </c>
      <c r="H4" s="207"/>
    </row>
    <row r="5" spans="1:8" ht="18.75" x14ac:dyDescent="0.3">
      <c r="A5" s="208"/>
      <c r="B5" s="209"/>
      <c r="C5" s="208"/>
      <c r="D5" s="211"/>
      <c r="E5" s="210">
        <v>1</v>
      </c>
      <c r="F5" s="210">
        <v>2</v>
      </c>
      <c r="G5" s="210">
        <v>3</v>
      </c>
      <c r="H5" s="207"/>
    </row>
    <row r="6" spans="1:8" ht="200.1" customHeight="1" x14ac:dyDescent="0.3">
      <c r="A6" s="212">
        <v>1</v>
      </c>
      <c r="B6" s="212">
        <v>1</v>
      </c>
      <c r="C6" s="213" t="s">
        <v>0</v>
      </c>
      <c r="D6" s="214" t="s">
        <v>163</v>
      </c>
      <c r="E6" s="215">
        <v>10230</v>
      </c>
      <c r="F6" s="215">
        <v>6115</v>
      </c>
      <c r="G6" s="215">
        <f>F6/E6*100</f>
        <v>59.775171065493652</v>
      </c>
      <c r="H6" s="207"/>
    </row>
    <row r="7" spans="1:8" ht="200.1" customHeight="1" x14ac:dyDescent="0.3">
      <c r="A7" s="216"/>
      <c r="B7" s="216"/>
      <c r="C7" s="216"/>
      <c r="D7" s="214" t="s">
        <v>164</v>
      </c>
      <c r="E7" s="217">
        <v>10230</v>
      </c>
      <c r="F7" s="217">
        <v>5206</v>
      </c>
      <c r="G7" s="215">
        <f>F7/E7*100</f>
        <v>50.889540566959923</v>
      </c>
      <c r="H7" s="207"/>
    </row>
    <row r="8" spans="1:8" ht="200.1" customHeight="1" x14ac:dyDescent="0.3">
      <c r="A8" s="216"/>
      <c r="B8" s="216"/>
      <c r="C8" s="218"/>
      <c r="D8" s="214" t="s">
        <v>165</v>
      </c>
      <c r="E8" s="217">
        <v>10230</v>
      </c>
      <c r="F8" s="217">
        <v>5206</v>
      </c>
      <c r="G8" s="215">
        <f>F8/E8*100</f>
        <v>50.889540566959923</v>
      </c>
      <c r="H8" s="207"/>
    </row>
    <row r="9" spans="1:8" ht="200.1" customHeight="1" x14ac:dyDescent="0.3">
      <c r="A9" s="219">
        <v>2</v>
      </c>
      <c r="B9" s="219">
        <v>2</v>
      </c>
      <c r="C9" s="220" t="s">
        <v>1</v>
      </c>
      <c r="D9" s="221" t="s">
        <v>166</v>
      </c>
      <c r="E9" s="222">
        <v>17</v>
      </c>
      <c r="F9" s="217">
        <v>17</v>
      </c>
      <c r="G9" s="215">
        <f>F9/E9*100</f>
        <v>100</v>
      </c>
      <c r="H9" s="207"/>
    </row>
    <row r="10" spans="1:8" ht="200.1" customHeight="1" x14ac:dyDescent="0.3">
      <c r="A10" s="216"/>
      <c r="B10" s="216"/>
      <c r="C10" s="206"/>
      <c r="D10" s="223" t="s">
        <v>167</v>
      </c>
      <c r="E10" s="224" t="s">
        <v>9</v>
      </c>
      <c r="F10" s="217">
        <v>1</v>
      </c>
      <c r="G10" s="224" t="s">
        <v>9</v>
      </c>
      <c r="H10" s="207"/>
    </row>
    <row r="11" spans="1:8" ht="200.1" customHeight="1" x14ac:dyDescent="0.3">
      <c r="A11" s="216"/>
      <c r="B11" s="216"/>
      <c r="C11" s="225"/>
      <c r="D11" s="226" t="s">
        <v>168</v>
      </c>
      <c r="E11" s="217">
        <v>9244</v>
      </c>
      <c r="F11" s="217">
        <v>0</v>
      </c>
      <c r="G11" s="227">
        <f t="shared" ref="G11" si="0">F11/E11*100</f>
        <v>0</v>
      </c>
      <c r="H11" s="206"/>
    </row>
    <row r="12" spans="1:8" ht="200.1" customHeight="1" x14ac:dyDescent="0.3">
      <c r="A12" s="218"/>
      <c r="B12" s="218"/>
      <c r="C12" s="228"/>
      <c r="D12" s="226" t="s">
        <v>169</v>
      </c>
      <c r="E12" s="224" t="s">
        <v>9</v>
      </c>
      <c r="F12" s="229">
        <v>174</v>
      </c>
      <c r="G12" s="224" t="s">
        <v>9</v>
      </c>
      <c r="H12" s="206"/>
    </row>
    <row r="13" spans="1:8" ht="200.1" customHeight="1" x14ac:dyDescent="0.3">
      <c r="A13" s="230">
        <v>3</v>
      </c>
      <c r="B13" s="230">
        <v>3</v>
      </c>
      <c r="C13" s="231" t="s">
        <v>10</v>
      </c>
      <c r="D13" s="214" t="s">
        <v>170</v>
      </c>
      <c r="E13" s="224" t="s">
        <v>9</v>
      </c>
      <c r="F13" s="232">
        <v>87</v>
      </c>
      <c r="G13" s="224" t="s">
        <v>9</v>
      </c>
      <c r="H13" s="206"/>
    </row>
    <row r="14" spans="1:8" ht="200.1" customHeight="1" x14ac:dyDescent="0.3">
      <c r="A14" s="216"/>
      <c r="B14" s="216"/>
      <c r="C14" s="216"/>
      <c r="D14" s="214" t="s">
        <v>171</v>
      </c>
      <c r="E14" s="222">
        <v>556</v>
      </c>
      <c r="F14" s="222">
        <v>4</v>
      </c>
      <c r="G14" s="215">
        <f t="shared" ref="G14:G26" si="1">F14/E14*100</f>
        <v>0.71942446043165476</v>
      </c>
      <c r="H14" s="206"/>
    </row>
    <row r="15" spans="1:8" ht="200.1" customHeight="1" x14ac:dyDescent="0.3">
      <c r="A15" s="218"/>
      <c r="B15" s="218"/>
      <c r="C15" s="218"/>
      <c r="D15" s="214" t="s">
        <v>172</v>
      </c>
      <c r="E15" s="222">
        <v>556</v>
      </c>
      <c r="F15" s="222">
        <v>4</v>
      </c>
      <c r="G15" s="215">
        <f t="shared" si="1"/>
        <v>0.71942446043165476</v>
      </c>
      <c r="H15" s="206"/>
    </row>
    <row r="16" spans="1:8" ht="200.1" customHeight="1" x14ac:dyDescent="0.3">
      <c r="A16" s="233">
        <v>4</v>
      </c>
      <c r="B16" s="233">
        <v>4</v>
      </c>
      <c r="C16" s="231" t="s">
        <v>7</v>
      </c>
      <c r="D16" s="214" t="s">
        <v>173</v>
      </c>
      <c r="E16" s="234">
        <v>0</v>
      </c>
      <c r="F16" s="234">
        <v>0</v>
      </c>
      <c r="G16" s="215" t="e">
        <f t="shared" si="1"/>
        <v>#DIV/0!</v>
      </c>
      <c r="H16" s="235"/>
    </row>
    <row r="17" spans="1:8" ht="200.1" customHeight="1" x14ac:dyDescent="0.3">
      <c r="A17" s="233"/>
      <c r="B17" s="233"/>
      <c r="C17" s="231"/>
      <c r="D17" s="214" t="s">
        <v>174</v>
      </c>
      <c r="E17" s="224" t="s">
        <v>9</v>
      </c>
      <c r="F17" s="234">
        <v>0</v>
      </c>
      <c r="G17" s="224" t="s">
        <v>9</v>
      </c>
      <c r="H17" s="235"/>
    </row>
    <row r="18" spans="1:8" ht="200.1" customHeight="1" x14ac:dyDescent="0.3">
      <c r="A18" s="236"/>
      <c r="B18" s="236"/>
      <c r="C18" s="236"/>
      <c r="D18" s="214" t="s">
        <v>175</v>
      </c>
      <c r="E18" s="224" t="s">
        <v>9</v>
      </c>
      <c r="F18" s="222">
        <v>134</v>
      </c>
      <c r="G18" s="224" t="s">
        <v>9</v>
      </c>
      <c r="H18" s="235"/>
    </row>
    <row r="19" spans="1:8" ht="200.1" customHeight="1" x14ac:dyDescent="0.3">
      <c r="A19" s="233">
        <v>5</v>
      </c>
      <c r="B19" s="233">
        <v>5</v>
      </c>
      <c r="C19" s="231" t="s">
        <v>11</v>
      </c>
      <c r="D19" s="221" t="s">
        <v>176</v>
      </c>
      <c r="E19" s="222">
        <v>93</v>
      </c>
      <c r="F19" s="234">
        <v>36</v>
      </c>
      <c r="G19" s="215">
        <f t="shared" si="1"/>
        <v>38.70967741935484</v>
      </c>
      <c r="H19" s="235"/>
    </row>
    <row r="20" spans="1:8" ht="200.1" customHeight="1" x14ac:dyDescent="0.3">
      <c r="A20" s="237">
        <v>6</v>
      </c>
      <c r="B20" s="237">
        <v>8</v>
      </c>
      <c r="C20" s="213" t="s">
        <v>8</v>
      </c>
      <c r="D20" s="221" t="s">
        <v>177</v>
      </c>
      <c r="E20" s="234">
        <v>9244</v>
      </c>
      <c r="F20" s="234">
        <v>0</v>
      </c>
      <c r="G20" s="215">
        <f t="shared" si="1"/>
        <v>0</v>
      </c>
      <c r="H20" s="235"/>
    </row>
    <row r="21" spans="1:8" ht="200.1" customHeight="1" x14ac:dyDescent="0.3">
      <c r="A21" s="237">
        <v>7</v>
      </c>
      <c r="B21" s="237">
        <v>9</v>
      </c>
      <c r="C21" s="213" t="s">
        <v>12</v>
      </c>
      <c r="D21" s="214" t="s">
        <v>178</v>
      </c>
      <c r="E21" s="222">
        <v>253</v>
      </c>
      <c r="F21" s="222">
        <v>49</v>
      </c>
      <c r="G21" s="215">
        <f t="shared" si="1"/>
        <v>19.367588932806324</v>
      </c>
      <c r="H21" s="235"/>
    </row>
    <row r="22" spans="1:8" ht="200.1" customHeight="1" x14ac:dyDescent="0.3">
      <c r="A22" s="216"/>
      <c r="B22" s="216"/>
      <c r="C22" s="216"/>
      <c r="D22" s="238" t="s">
        <v>179</v>
      </c>
      <c r="E22" s="222">
        <v>253</v>
      </c>
      <c r="F22" s="217">
        <v>100</v>
      </c>
      <c r="G22" s="215">
        <f t="shared" si="1"/>
        <v>39.525691699604742</v>
      </c>
      <c r="H22" s="206"/>
    </row>
    <row r="23" spans="1:8" ht="200.1" customHeight="1" x14ac:dyDescent="0.3">
      <c r="A23" s="216"/>
      <c r="B23" s="216"/>
      <c r="C23" s="216"/>
      <c r="D23" s="214" t="s">
        <v>180</v>
      </c>
      <c r="E23" s="222">
        <v>322</v>
      </c>
      <c r="F23" s="217">
        <v>0</v>
      </c>
      <c r="G23" s="215">
        <f t="shared" si="1"/>
        <v>0</v>
      </c>
      <c r="H23" s="206"/>
    </row>
    <row r="24" spans="1:8" ht="200.1" customHeight="1" x14ac:dyDescent="0.3">
      <c r="A24" s="216"/>
      <c r="B24" s="216"/>
      <c r="C24" s="216"/>
      <c r="D24" s="214" t="s">
        <v>181</v>
      </c>
      <c r="E24" s="222">
        <v>322</v>
      </c>
      <c r="F24" s="217">
        <v>0</v>
      </c>
      <c r="G24" s="215">
        <f t="shared" si="1"/>
        <v>0</v>
      </c>
      <c r="H24" s="206"/>
    </row>
    <row r="25" spans="1:8" ht="200.1" customHeight="1" x14ac:dyDescent="0.3">
      <c r="A25" s="216"/>
      <c r="B25" s="216"/>
      <c r="C25" s="216"/>
      <c r="D25" s="239" t="s">
        <v>182</v>
      </c>
      <c r="E25" s="222">
        <v>322</v>
      </c>
      <c r="F25" s="217">
        <v>0</v>
      </c>
      <c r="G25" s="215">
        <f t="shared" si="1"/>
        <v>0</v>
      </c>
      <c r="H25" s="206"/>
    </row>
    <row r="26" spans="1:8" ht="200.1" customHeight="1" x14ac:dyDescent="0.3">
      <c r="A26" s="218"/>
      <c r="B26" s="218"/>
      <c r="C26" s="218"/>
      <c r="D26" s="239" t="s">
        <v>183</v>
      </c>
      <c r="E26" s="217">
        <v>322</v>
      </c>
      <c r="F26" s="217">
        <v>0</v>
      </c>
      <c r="G26" s="215">
        <f t="shared" si="1"/>
        <v>0</v>
      </c>
      <c r="H26" s="206"/>
    </row>
    <row r="27" spans="1:8" ht="200.1" customHeight="1" x14ac:dyDescent="0.25"/>
    <row r="28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7"/>
  <sheetViews>
    <sheetView topLeftCell="A19" zoomScale="85" zoomScaleNormal="85" workbookViewId="0">
      <selection activeCell="H20" sqref="H20"/>
    </sheetView>
  </sheetViews>
  <sheetFormatPr defaultRowHeight="15" x14ac:dyDescent="0.25"/>
  <cols>
    <col min="3" max="3" width="32.140625" customWidth="1"/>
    <col min="4" max="4" width="37.5703125" customWidth="1"/>
    <col min="8" max="8" width="59.28515625" customWidth="1"/>
  </cols>
  <sheetData>
    <row r="1" spans="1:8" x14ac:dyDescent="0.25">
      <c r="A1" s="370"/>
      <c r="B1" s="370"/>
      <c r="C1" s="370"/>
      <c r="D1" s="370"/>
      <c r="E1" s="370"/>
      <c r="F1" s="370"/>
      <c r="G1" s="370"/>
      <c r="H1" s="370"/>
    </row>
    <row r="2" spans="1:8" ht="18.75" x14ac:dyDescent="0.3">
      <c r="A2" s="429" t="s">
        <v>283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70"/>
      <c r="B3" s="370"/>
      <c r="C3" s="370"/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385" t="s">
        <v>18</v>
      </c>
      <c r="E6" s="67">
        <v>15576</v>
      </c>
      <c r="F6" s="67">
        <v>10533</v>
      </c>
      <c r="G6" s="67">
        <f>F6/E6*100</f>
        <v>67.623266563944526</v>
      </c>
      <c r="H6" s="2"/>
    </row>
    <row r="7" spans="1:8" ht="200.1" customHeight="1" x14ac:dyDescent="0.25">
      <c r="A7" s="6"/>
      <c r="B7" s="6"/>
      <c r="C7" s="6"/>
      <c r="D7" s="385" t="s">
        <v>19</v>
      </c>
      <c r="E7" s="3">
        <v>15576</v>
      </c>
      <c r="F7" s="3">
        <v>11190</v>
      </c>
      <c r="G7" s="67">
        <f>F7/E7*100</f>
        <v>71.841294298921426</v>
      </c>
      <c r="H7" s="2"/>
    </row>
    <row r="8" spans="1:8" ht="200.1" customHeight="1" x14ac:dyDescent="0.25">
      <c r="A8" s="6"/>
      <c r="B8" s="6"/>
      <c r="C8" s="7"/>
      <c r="D8" s="385" t="s">
        <v>20</v>
      </c>
      <c r="E8" s="3">
        <v>14413</v>
      </c>
      <c r="F8" s="3">
        <v>12190</v>
      </c>
      <c r="G8" s="67">
        <f>F8/E8*100</f>
        <v>84.57642406161105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386" t="s">
        <v>26</v>
      </c>
      <c r="E9" s="9">
        <v>41</v>
      </c>
      <c r="F9" s="3">
        <v>12</v>
      </c>
      <c r="G9" s="67">
        <f>F9/E9*100</f>
        <v>29.268292682926827</v>
      </c>
      <c r="H9" s="2"/>
    </row>
    <row r="10" spans="1:8" ht="200.1" customHeight="1" x14ac:dyDescent="0.25">
      <c r="A10" s="6"/>
      <c r="B10" s="6"/>
      <c r="C10" s="370"/>
      <c r="D10" s="33" t="s">
        <v>24</v>
      </c>
      <c r="E10" s="16" t="s">
        <v>9</v>
      </c>
      <c r="F10" s="3">
        <v>0</v>
      </c>
      <c r="G10" s="366" t="s">
        <v>9</v>
      </c>
      <c r="H10" s="2"/>
    </row>
    <row r="11" spans="1:8" ht="200.1" customHeight="1" x14ac:dyDescent="0.25">
      <c r="A11" s="6"/>
      <c r="B11" s="6"/>
      <c r="C11" s="14"/>
      <c r="D11" s="387" t="s">
        <v>27</v>
      </c>
      <c r="E11" s="3">
        <v>10533</v>
      </c>
      <c r="F11" s="3">
        <v>0</v>
      </c>
      <c r="G11" s="367">
        <f t="shared" ref="G11" si="0">F11/E11*100</f>
        <v>0</v>
      </c>
      <c r="H11" s="370"/>
    </row>
    <row r="12" spans="1:8" ht="200.1" customHeight="1" x14ac:dyDescent="0.25">
      <c r="A12" s="7"/>
      <c r="B12" s="7"/>
      <c r="C12" s="15"/>
      <c r="D12" s="387" t="s">
        <v>28</v>
      </c>
      <c r="E12" s="16" t="s">
        <v>9</v>
      </c>
      <c r="F12" s="9" t="s">
        <v>284</v>
      </c>
      <c r="G12" s="366" t="s">
        <v>9</v>
      </c>
      <c r="H12" s="370"/>
    </row>
    <row r="13" spans="1:8" ht="200.1" customHeight="1" x14ac:dyDescent="0.25">
      <c r="A13" s="27">
        <v>3</v>
      </c>
      <c r="B13" s="27">
        <v>3</v>
      </c>
      <c r="C13" s="23" t="s">
        <v>10</v>
      </c>
      <c r="D13" s="385" t="s">
        <v>29</v>
      </c>
      <c r="E13" s="16" t="s">
        <v>9</v>
      </c>
      <c r="F13" s="9">
        <v>3</v>
      </c>
      <c r="G13" s="366" t="s">
        <v>9</v>
      </c>
      <c r="H13" s="370"/>
    </row>
    <row r="14" spans="1:8" ht="200.1" customHeight="1" x14ac:dyDescent="0.25">
      <c r="A14" s="6"/>
      <c r="B14" s="6"/>
      <c r="C14" s="6"/>
      <c r="D14" s="385" t="s">
        <v>30</v>
      </c>
      <c r="E14" s="9">
        <v>858</v>
      </c>
      <c r="F14" s="9">
        <v>692</v>
      </c>
      <c r="G14" s="67">
        <f t="shared" ref="G14:G26" si="1">F14/E14*100</f>
        <v>80.652680652680658</v>
      </c>
      <c r="H14" s="370"/>
    </row>
    <row r="15" spans="1:8" ht="200.1" customHeight="1" x14ac:dyDescent="0.25">
      <c r="A15" s="7"/>
      <c r="B15" s="7"/>
      <c r="C15" s="7"/>
      <c r="D15" s="385" t="s">
        <v>31</v>
      </c>
      <c r="E15" s="9">
        <v>858</v>
      </c>
      <c r="F15" s="9">
        <v>12</v>
      </c>
      <c r="G15" s="12">
        <f t="shared" si="1"/>
        <v>1.3986013986013985</v>
      </c>
      <c r="H15" s="370"/>
    </row>
    <row r="16" spans="1:8" ht="200.1" customHeight="1" x14ac:dyDescent="0.25">
      <c r="A16" s="13">
        <v>4</v>
      </c>
      <c r="B16" s="13">
        <v>4</v>
      </c>
      <c r="C16" s="23" t="s">
        <v>7</v>
      </c>
      <c r="D16" s="385" t="s">
        <v>32</v>
      </c>
      <c r="E16" s="4">
        <v>10533</v>
      </c>
      <c r="F16" s="4">
        <v>3511</v>
      </c>
      <c r="G16" s="12">
        <f t="shared" si="1"/>
        <v>33.333333333333329</v>
      </c>
      <c r="H16" s="371"/>
    </row>
    <row r="17" spans="1:8" ht="200.1" customHeight="1" x14ac:dyDescent="0.25">
      <c r="A17" s="13"/>
      <c r="B17" s="13"/>
      <c r="C17" s="23"/>
      <c r="D17" s="385" t="s">
        <v>23</v>
      </c>
      <c r="E17" s="16" t="s">
        <v>9</v>
      </c>
      <c r="F17" s="4">
        <v>50</v>
      </c>
      <c r="G17" s="16" t="s">
        <v>9</v>
      </c>
      <c r="H17" s="371"/>
    </row>
    <row r="18" spans="1:8" ht="200.1" customHeight="1" x14ac:dyDescent="0.25">
      <c r="A18" s="8"/>
      <c r="B18" s="8"/>
      <c r="C18" s="8"/>
      <c r="D18" s="385" t="s">
        <v>35</v>
      </c>
      <c r="E18" s="16" t="s">
        <v>9</v>
      </c>
      <c r="F18" s="9">
        <v>124</v>
      </c>
      <c r="G18" s="16" t="s">
        <v>9</v>
      </c>
      <c r="H18" s="37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386" t="s">
        <v>33</v>
      </c>
      <c r="E19" s="9">
        <v>267</v>
      </c>
      <c r="F19" s="4">
        <v>184</v>
      </c>
      <c r="G19" s="12">
        <f t="shared" si="1"/>
        <v>68.913857677902627</v>
      </c>
      <c r="H19" s="371"/>
    </row>
    <row r="20" spans="1:8" ht="200.1" customHeight="1" x14ac:dyDescent="0.25">
      <c r="A20" s="5">
        <v>6</v>
      </c>
      <c r="B20" s="5">
        <v>8</v>
      </c>
      <c r="C20" s="18" t="s">
        <v>8</v>
      </c>
      <c r="D20" s="386" t="s">
        <v>34</v>
      </c>
      <c r="E20" s="4">
        <v>10533</v>
      </c>
      <c r="F20" s="4">
        <v>77</v>
      </c>
      <c r="G20" s="12">
        <f t="shared" si="1"/>
        <v>0.73103579227190729</v>
      </c>
      <c r="H20" s="371"/>
    </row>
    <row r="21" spans="1:8" ht="243" customHeight="1" x14ac:dyDescent="0.25">
      <c r="A21" s="5">
        <v>7</v>
      </c>
      <c r="B21" s="5">
        <v>9</v>
      </c>
      <c r="C21" s="18" t="s">
        <v>12</v>
      </c>
      <c r="D21" s="385" t="s">
        <v>14</v>
      </c>
      <c r="E21" s="9">
        <v>46</v>
      </c>
      <c r="F21" s="9"/>
      <c r="G21" s="12">
        <f t="shared" si="1"/>
        <v>0</v>
      </c>
      <c r="H21" s="371"/>
    </row>
    <row r="22" spans="1:8" ht="200.1" customHeight="1" x14ac:dyDescent="0.25">
      <c r="A22" s="6"/>
      <c r="B22" s="6"/>
      <c r="C22" s="6"/>
      <c r="D22" s="388" t="s">
        <v>15</v>
      </c>
      <c r="E22" s="9">
        <v>46</v>
      </c>
      <c r="F22" s="3">
        <v>27</v>
      </c>
      <c r="G22" s="12">
        <f t="shared" si="1"/>
        <v>58.695652173913047</v>
      </c>
      <c r="H22" s="370"/>
    </row>
    <row r="23" spans="1:8" ht="200.1" customHeight="1" x14ac:dyDescent="0.25">
      <c r="A23" s="6"/>
      <c r="B23" s="6"/>
      <c r="C23" s="6"/>
      <c r="D23" s="385" t="s">
        <v>21</v>
      </c>
      <c r="E23" s="9">
        <v>0</v>
      </c>
      <c r="F23" s="3">
        <v>0</v>
      </c>
      <c r="G23" s="12" t="e">
        <f t="shared" si="1"/>
        <v>#DIV/0!</v>
      </c>
      <c r="H23" s="370"/>
    </row>
    <row r="24" spans="1:8" ht="200.1" customHeight="1" x14ac:dyDescent="0.25">
      <c r="A24" s="6"/>
      <c r="B24" s="6"/>
      <c r="C24" s="6"/>
      <c r="D24" s="385" t="s">
        <v>22</v>
      </c>
      <c r="E24" s="9">
        <v>0</v>
      </c>
      <c r="F24" s="3">
        <v>0</v>
      </c>
      <c r="G24" s="12" t="e">
        <f t="shared" si="1"/>
        <v>#DIV/0!</v>
      </c>
      <c r="H24" s="370"/>
    </row>
    <row r="25" spans="1:8" ht="200.1" customHeight="1" x14ac:dyDescent="0.25">
      <c r="A25" s="6"/>
      <c r="B25" s="6"/>
      <c r="C25" s="6"/>
      <c r="D25" s="389" t="s">
        <v>16</v>
      </c>
      <c r="E25" s="9">
        <v>0</v>
      </c>
      <c r="F25" s="3">
        <v>0</v>
      </c>
      <c r="G25" s="12" t="e">
        <f t="shared" si="1"/>
        <v>#DIV/0!</v>
      </c>
      <c r="H25" s="370"/>
    </row>
    <row r="26" spans="1:8" ht="200.1" customHeight="1" x14ac:dyDescent="0.25">
      <c r="A26" s="7"/>
      <c r="B26" s="7"/>
      <c r="C26" s="7"/>
      <c r="D26" s="389" t="s">
        <v>17</v>
      </c>
      <c r="E26" s="3">
        <v>0</v>
      </c>
      <c r="F26" s="3">
        <v>0</v>
      </c>
      <c r="G26" s="12" t="e">
        <f t="shared" si="1"/>
        <v>#DIV/0!</v>
      </c>
      <c r="H26" s="370"/>
    </row>
    <row r="27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H26"/>
  <sheetViews>
    <sheetView zoomScale="70" zoomScaleNormal="70" workbookViewId="0">
      <selection activeCell="F45" sqref="F45"/>
    </sheetView>
  </sheetViews>
  <sheetFormatPr defaultRowHeight="15" x14ac:dyDescent="0.25"/>
  <cols>
    <col min="3" max="3" width="33.28515625" customWidth="1"/>
    <col min="4" max="4" width="40.42578125" customWidth="1"/>
    <col min="5" max="5" width="20.42578125" customWidth="1"/>
    <col min="6" max="6" width="21.140625" customWidth="1"/>
    <col min="7" max="7" width="21.28515625" customWidth="1"/>
    <col min="8" max="8" width="75.5703125" customWidth="1"/>
  </cols>
  <sheetData>
    <row r="2" spans="1:8" ht="18.75" x14ac:dyDescent="0.3">
      <c r="A2" s="429" t="s">
        <v>37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75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180.75" customHeight="1" x14ac:dyDescent="0.25">
      <c r="A6" s="28">
        <v>1</v>
      </c>
      <c r="B6" s="28">
        <v>1</v>
      </c>
      <c r="C6" s="18" t="s">
        <v>0</v>
      </c>
      <c r="D6" s="40" t="s">
        <v>38</v>
      </c>
      <c r="E6" s="12">
        <v>5754</v>
      </c>
      <c r="F6" s="12">
        <v>4404</v>
      </c>
      <c r="G6" s="12">
        <f>F6/E6*100</f>
        <v>76.538060479666314</v>
      </c>
      <c r="H6" s="2"/>
    </row>
    <row r="7" spans="1:8" ht="186" customHeight="1" x14ac:dyDescent="0.25">
      <c r="A7" s="6"/>
      <c r="B7" s="6"/>
      <c r="C7" s="6"/>
      <c r="D7" s="40" t="s">
        <v>39</v>
      </c>
      <c r="E7" s="3">
        <v>5754</v>
      </c>
      <c r="F7" s="3">
        <v>4858</v>
      </c>
      <c r="G7" s="12">
        <f>F7/E7*100</f>
        <v>84.428223844282229</v>
      </c>
      <c r="H7" s="2"/>
    </row>
    <row r="8" spans="1:8" ht="300" customHeight="1" x14ac:dyDescent="0.25">
      <c r="A8" s="6"/>
      <c r="B8" s="6"/>
      <c r="C8" s="7"/>
      <c r="D8" s="40" t="s">
        <v>40</v>
      </c>
      <c r="E8" s="3">
        <v>5754</v>
      </c>
      <c r="F8" s="3">
        <v>4902</v>
      </c>
      <c r="G8" s="12">
        <f>F8/E8*100</f>
        <v>85.192909280500515</v>
      </c>
      <c r="H8" s="2"/>
    </row>
    <row r="9" spans="1:8" ht="211.5" customHeight="1" x14ac:dyDescent="0.25">
      <c r="A9" s="34">
        <v>2</v>
      </c>
      <c r="B9" s="34">
        <v>2</v>
      </c>
      <c r="C9" s="22" t="s">
        <v>1</v>
      </c>
      <c r="D9" s="289" t="s">
        <v>26</v>
      </c>
      <c r="E9" s="80">
        <v>5754</v>
      </c>
      <c r="F9" s="76">
        <v>4075</v>
      </c>
      <c r="G9" s="12">
        <f>F9/E9*100</f>
        <v>70.820298922488703</v>
      </c>
      <c r="H9" s="2"/>
    </row>
    <row r="10" spans="1:8" s="382" customFormat="1" ht="105" customHeight="1" x14ac:dyDescent="0.25">
      <c r="A10" s="392"/>
      <c r="B10" s="392"/>
      <c r="C10" s="22"/>
      <c r="D10" s="41" t="s">
        <v>41</v>
      </c>
      <c r="E10" s="9" t="s">
        <v>9</v>
      </c>
      <c r="F10" s="3">
        <v>1</v>
      </c>
      <c r="G10" s="9" t="s">
        <v>9</v>
      </c>
      <c r="H10" s="2"/>
    </row>
    <row r="11" spans="1:8" ht="162" customHeight="1" x14ac:dyDescent="0.25">
      <c r="A11" s="6"/>
      <c r="B11" s="6"/>
      <c r="C11" s="14"/>
      <c r="D11" s="42" t="s">
        <v>42</v>
      </c>
      <c r="E11" s="3">
        <v>2952</v>
      </c>
      <c r="F11" s="3">
        <v>2949</v>
      </c>
      <c r="G11" s="24">
        <f t="shared" ref="G11" si="0">F11/E11*100</f>
        <v>99.898373983739845</v>
      </c>
    </row>
    <row r="12" spans="1:8" ht="300" customHeight="1" x14ac:dyDescent="0.25">
      <c r="A12" s="7"/>
      <c r="B12" s="7"/>
      <c r="C12" s="15"/>
      <c r="D12" s="42" t="s">
        <v>28</v>
      </c>
      <c r="E12" s="16" t="s">
        <v>9</v>
      </c>
      <c r="F12" s="9">
        <v>139</v>
      </c>
      <c r="G12" s="16" t="s">
        <v>9</v>
      </c>
    </row>
    <row r="13" spans="1:8" ht="143.25" customHeight="1" x14ac:dyDescent="0.25">
      <c r="A13" s="27">
        <v>3</v>
      </c>
      <c r="B13" s="27">
        <v>3</v>
      </c>
      <c r="C13" s="23" t="s">
        <v>10</v>
      </c>
      <c r="D13" s="40" t="s">
        <v>29</v>
      </c>
      <c r="E13" s="16" t="s">
        <v>9</v>
      </c>
      <c r="F13" s="9">
        <v>228</v>
      </c>
      <c r="G13" s="16" t="s">
        <v>9</v>
      </c>
    </row>
    <row r="14" spans="1:8" ht="204.75" customHeight="1" x14ac:dyDescent="0.25">
      <c r="A14" s="6"/>
      <c r="B14" s="6"/>
      <c r="C14" s="6"/>
      <c r="D14" s="40" t="s">
        <v>43</v>
      </c>
      <c r="E14" s="9">
        <v>341</v>
      </c>
      <c r="F14" s="9">
        <v>146</v>
      </c>
      <c r="G14" s="12">
        <f t="shared" ref="G14:G26" si="1">F14/E14*100</f>
        <v>42.815249266862168</v>
      </c>
    </row>
    <row r="15" spans="1:8" ht="300" customHeight="1" x14ac:dyDescent="0.25">
      <c r="A15" s="7"/>
      <c r="B15" s="7"/>
      <c r="C15" s="7"/>
      <c r="D15" s="40" t="s">
        <v>44</v>
      </c>
      <c r="E15" s="9">
        <v>341</v>
      </c>
      <c r="F15" s="9">
        <v>126</v>
      </c>
      <c r="G15" s="12">
        <f t="shared" si="1"/>
        <v>36.950146627565985</v>
      </c>
    </row>
    <row r="16" spans="1:8" ht="153.75" customHeight="1" x14ac:dyDescent="0.25">
      <c r="A16" s="13">
        <v>4</v>
      </c>
      <c r="B16" s="13">
        <v>4</v>
      </c>
      <c r="C16" s="23" t="s">
        <v>7</v>
      </c>
      <c r="D16" s="40" t="s">
        <v>45</v>
      </c>
      <c r="E16" s="4">
        <v>4075</v>
      </c>
      <c r="F16" s="4">
        <v>2952</v>
      </c>
      <c r="G16" s="12">
        <f t="shared" si="1"/>
        <v>72.441717791411037</v>
      </c>
      <c r="H16" s="1"/>
    </row>
    <row r="17" spans="1:8" s="382" customFormat="1" ht="153.75" customHeight="1" x14ac:dyDescent="0.25">
      <c r="A17" s="13"/>
      <c r="B17" s="13"/>
      <c r="C17" s="23"/>
      <c r="D17" s="288" t="s">
        <v>23</v>
      </c>
      <c r="E17" s="16" t="s">
        <v>9</v>
      </c>
      <c r="F17" s="87">
        <v>1</v>
      </c>
      <c r="G17" s="16" t="s">
        <v>9</v>
      </c>
      <c r="H17" s="384"/>
    </row>
    <row r="18" spans="1:8" ht="204" customHeight="1" x14ac:dyDescent="0.25">
      <c r="A18" s="8"/>
      <c r="B18" s="8"/>
      <c r="C18" s="8"/>
      <c r="D18" s="40" t="s">
        <v>35</v>
      </c>
      <c r="E18" s="16" t="s">
        <v>9</v>
      </c>
      <c r="F18" s="9">
        <v>52</v>
      </c>
      <c r="G18" s="16" t="s">
        <v>9</v>
      </c>
      <c r="H18" s="1"/>
    </row>
    <row r="19" spans="1:8" ht="300" customHeight="1" x14ac:dyDescent="0.25">
      <c r="A19" s="13">
        <v>5</v>
      </c>
      <c r="B19" s="13">
        <v>5</v>
      </c>
      <c r="C19" s="23" t="s">
        <v>11</v>
      </c>
      <c r="D19" s="43" t="s">
        <v>46</v>
      </c>
      <c r="E19" s="9">
        <v>102</v>
      </c>
      <c r="F19" s="4">
        <v>78</v>
      </c>
      <c r="G19" s="12">
        <f t="shared" si="1"/>
        <v>76.470588235294116</v>
      </c>
      <c r="H19" s="1"/>
    </row>
    <row r="20" spans="1:8" ht="140.25" customHeight="1" x14ac:dyDescent="0.25">
      <c r="A20" s="5">
        <v>6</v>
      </c>
      <c r="B20" s="5">
        <v>8</v>
      </c>
      <c r="C20" s="18" t="s">
        <v>8</v>
      </c>
      <c r="D20" s="43" t="s">
        <v>47</v>
      </c>
      <c r="E20" s="4">
        <v>4075</v>
      </c>
      <c r="F20" s="4">
        <v>45</v>
      </c>
      <c r="G20" s="12">
        <f t="shared" si="1"/>
        <v>1.1042944785276074</v>
      </c>
      <c r="H20" s="1"/>
    </row>
    <row r="21" spans="1:8" ht="234" customHeight="1" x14ac:dyDescent="0.25">
      <c r="A21" s="5">
        <v>7</v>
      </c>
      <c r="B21" s="5">
        <v>9</v>
      </c>
      <c r="C21" s="18" t="s">
        <v>12</v>
      </c>
      <c r="D21" s="40" t="s">
        <v>48</v>
      </c>
      <c r="E21" s="9">
        <v>93</v>
      </c>
      <c r="F21" s="9">
        <v>25</v>
      </c>
      <c r="G21" s="12">
        <f t="shared" si="1"/>
        <v>26.881720430107524</v>
      </c>
      <c r="H21" s="1"/>
    </row>
    <row r="22" spans="1:8" ht="300" customHeight="1" x14ac:dyDescent="0.25">
      <c r="A22" s="6"/>
      <c r="B22" s="6"/>
      <c r="C22" s="6"/>
      <c r="D22" s="44" t="s">
        <v>49</v>
      </c>
      <c r="E22" s="9">
        <v>93</v>
      </c>
      <c r="F22" s="3">
        <v>10</v>
      </c>
      <c r="G22" s="12">
        <f t="shared" si="1"/>
        <v>10.75268817204301</v>
      </c>
    </row>
    <row r="23" spans="1:8" ht="201" customHeight="1" x14ac:dyDescent="0.25">
      <c r="A23" s="6"/>
      <c r="B23" s="6"/>
      <c r="C23" s="6"/>
      <c r="D23" s="40" t="s">
        <v>50</v>
      </c>
      <c r="E23" s="9">
        <v>93</v>
      </c>
      <c r="F23" s="3">
        <v>1</v>
      </c>
      <c r="G23" s="12">
        <f t="shared" si="1"/>
        <v>1.0752688172043012</v>
      </c>
    </row>
    <row r="24" spans="1:8" ht="231.75" customHeight="1" x14ac:dyDescent="0.25">
      <c r="A24" s="6"/>
      <c r="B24" s="6"/>
      <c r="C24" s="6"/>
      <c r="D24" s="40" t="s">
        <v>51</v>
      </c>
      <c r="E24" s="9">
        <v>93</v>
      </c>
      <c r="F24" s="3">
        <v>0</v>
      </c>
      <c r="G24" s="12">
        <f t="shared" si="1"/>
        <v>0</v>
      </c>
    </row>
    <row r="25" spans="1:8" ht="203.25" customHeight="1" x14ac:dyDescent="0.25">
      <c r="A25" s="6"/>
      <c r="B25" s="6"/>
      <c r="C25" s="6"/>
      <c r="D25" s="45" t="s">
        <v>52</v>
      </c>
      <c r="E25" s="9">
        <v>93</v>
      </c>
      <c r="F25" s="3">
        <v>0</v>
      </c>
      <c r="G25" s="12">
        <f t="shared" si="1"/>
        <v>0</v>
      </c>
    </row>
    <row r="26" spans="1:8" ht="300.60000000000002" customHeight="1" x14ac:dyDescent="0.25">
      <c r="A26" s="7"/>
      <c r="B26" s="7"/>
      <c r="C26" s="7"/>
      <c r="D26" s="45" t="s">
        <v>53</v>
      </c>
      <c r="E26" s="3">
        <v>93</v>
      </c>
      <c r="F26" s="3">
        <v>0</v>
      </c>
      <c r="G26" s="12">
        <f t="shared" si="1"/>
        <v>0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26" zoomScale="70" zoomScaleNormal="70" workbookViewId="0">
      <selection activeCell="F10" sqref="F10"/>
    </sheetView>
  </sheetViews>
  <sheetFormatPr defaultRowHeight="15" x14ac:dyDescent="0.25"/>
  <cols>
    <col min="3" max="3" width="33" customWidth="1"/>
    <col min="4" max="4" width="36.5703125" customWidth="1"/>
  </cols>
  <sheetData>
    <row r="2" spans="1:11" ht="18.75" x14ac:dyDescent="0.3">
      <c r="A2" s="429" t="s">
        <v>222</v>
      </c>
      <c r="B2" s="430"/>
      <c r="C2" s="430"/>
      <c r="D2" s="430"/>
      <c r="E2" s="430"/>
      <c r="F2" s="430"/>
      <c r="G2" s="430"/>
      <c r="H2" s="430"/>
    </row>
    <row r="3" spans="1:11" ht="18.75" x14ac:dyDescent="0.3">
      <c r="D3" s="39"/>
      <c r="E3" s="2"/>
      <c r="F3" s="2"/>
      <c r="G3" s="2"/>
      <c r="H3" s="2"/>
    </row>
    <row r="4" spans="1:11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11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11" ht="200.1" customHeight="1" x14ac:dyDescent="0.25">
      <c r="A6" s="28">
        <v>1</v>
      </c>
      <c r="B6" s="28">
        <v>1</v>
      </c>
      <c r="C6" s="18" t="s">
        <v>0</v>
      </c>
      <c r="D6" s="288" t="s">
        <v>18</v>
      </c>
      <c r="E6" s="12">
        <v>16544</v>
      </c>
      <c r="F6" s="12">
        <v>9255</v>
      </c>
      <c r="G6" s="12">
        <f>F6/E6*100</f>
        <v>55.941731141199227</v>
      </c>
      <c r="H6" s="2"/>
    </row>
    <row r="7" spans="1:11" ht="200.1" customHeight="1" x14ac:dyDescent="0.25">
      <c r="A7" s="6"/>
      <c r="B7" s="6"/>
      <c r="C7" s="6"/>
      <c r="D7" s="288" t="s">
        <v>19</v>
      </c>
      <c r="E7" s="3">
        <v>16544</v>
      </c>
      <c r="F7" s="3">
        <v>13632</v>
      </c>
      <c r="G7" s="12">
        <f>F7/E7*100</f>
        <v>82.398452611218559</v>
      </c>
      <c r="H7" s="2"/>
    </row>
    <row r="8" spans="1:11" ht="200.1" customHeight="1" x14ac:dyDescent="0.25">
      <c r="A8" s="6"/>
      <c r="B8" s="6"/>
      <c r="C8" s="7"/>
      <c r="D8" s="288" t="s">
        <v>20</v>
      </c>
      <c r="E8" s="3">
        <v>16544</v>
      </c>
      <c r="F8" s="3">
        <v>13632</v>
      </c>
      <c r="G8" s="12">
        <f>F8/E8*100</f>
        <v>82.398452611218559</v>
      </c>
      <c r="H8" s="2"/>
    </row>
    <row r="9" spans="1:11" ht="200.1" customHeight="1" x14ac:dyDescent="0.25">
      <c r="A9" s="34">
        <v>2</v>
      </c>
      <c r="B9" s="34">
        <v>2</v>
      </c>
      <c r="C9" s="22" t="s">
        <v>1</v>
      </c>
      <c r="D9" s="289" t="s">
        <v>26</v>
      </c>
      <c r="E9" s="9">
        <v>18</v>
      </c>
      <c r="F9" s="3">
        <v>18</v>
      </c>
      <c r="G9" s="12">
        <f>F9/E9*100</f>
        <v>100</v>
      </c>
      <c r="H9" s="2"/>
      <c r="K9" s="382"/>
    </row>
    <row r="10" spans="1:11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11" ht="200.1" customHeight="1" x14ac:dyDescent="0.25">
      <c r="A11" s="6"/>
      <c r="B11" s="6"/>
      <c r="C11" s="14"/>
      <c r="D11" s="290" t="s">
        <v>27</v>
      </c>
      <c r="E11" s="3">
        <v>16544</v>
      </c>
      <c r="F11" s="3">
        <v>0</v>
      </c>
      <c r="G11" s="24">
        <f t="shared" ref="G11" si="0">F11/E11*100</f>
        <v>0</v>
      </c>
    </row>
    <row r="12" spans="1:11" ht="200.1" customHeight="1" x14ac:dyDescent="0.25">
      <c r="A12" s="7"/>
      <c r="B12" s="7"/>
      <c r="C12" s="15"/>
      <c r="D12" s="290" t="s">
        <v>28</v>
      </c>
      <c r="E12" s="16" t="s">
        <v>9</v>
      </c>
      <c r="F12" s="11">
        <v>1243</v>
      </c>
      <c r="G12" s="16" t="s">
        <v>9</v>
      </c>
    </row>
    <row r="13" spans="1:11" ht="200.1" customHeight="1" x14ac:dyDescent="0.25">
      <c r="A13" s="27">
        <v>3</v>
      </c>
      <c r="B13" s="27">
        <v>3</v>
      </c>
      <c r="C13" s="23" t="s">
        <v>10</v>
      </c>
      <c r="D13" s="288" t="s">
        <v>29</v>
      </c>
      <c r="E13" s="16" t="s">
        <v>9</v>
      </c>
      <c r="F13" s="10">
        <v>769</v>
      </c>
      <c r="G13" s="16" t="s">
        <v>9</v>
      </c>
    </row>
    <row r="14" spans="1:11" ht="200.1" customHeight="1" x14ac:dyDescent="0.25">
      <c r="A14" s="6"/>
      <c r="B14" s="6"/>
      <c r="C14" s="6"/>
      <c r="D14" s="288" t="s">
        <v>30</v>
      </c>
      <c r="E14" s="9">
        <v>833</v>
      </c>
      <c r="F14" s="9">
        <v>248</v>
      </c>
      <c r="G14" s="12">
        <f t="shared" ref="G14:G26" si="1">F14/E14*100</f>
        <v>29.771908763505401</v>
      </c>
    </row>
    <row r="15" spans="1:11" ht="200.1" customHeight="1" x14ac:dyDescent="0.25">
      <c r="A15" s="7"/>
      <c r="B15" s="7"/>
      <c r="C15" s="7"/>
      <c r="D15" s="288" t="s">
        <v>31</v>
      </c>
      <c r="E15" s="9">
        <v>833</v>
      </c>
      <c r="F15" s="9">
        <v>248</v>
      </c>
      <c r="G15" s="12">
        <f t="shared" si="1"/>
        <v>29.771908763505401</v>
      </c>
    </row>
    <row r="16" spans="1:11" ht="200.1" customHeight="1" x14ac:dyDescent="0.25">
      <c r="A16" s="13">
        <v>4</v>
      </c>
      <c r="B16" s="13">
        <v>4</v>
      </c>
      <c r="C16" s="23" t="s">
        <v>7</v>
      </c>
      <c r="D16" s="288" t="s">
        <v>32</v>
      </c>
      <c r="E16" s="4">
        <v>116544</v>
      </c>
      <c r="F16" s="4">
        <v>0</v>
      </c>
      <c r="G16" s="12">
        <f t="shared" si="1"/>
        <v>0</v>
      </c>
      <c r="H16" s="251"/>
    </row>
    <row r="17" spans="1:8" ht="200.1" customHeight="1" x14ac:dyDescent="0.25">
      <c r="A17" s="13"/>
      <c r="B17" s="13"/>
      <c r="C17" s="23"/>
      <c r="D17" s="288" t="s">
        <v>23</v>
      </c>
      <c r="E17" s="16" t="s">
        <v>9</v>
      </c>
      <c r="F17" s="4">
        <v>24</v>
      </c>
      <c r="G17" s="16" t="s">
        <v>9</v>
      </c>
      <c r="H17" s="251"/>
    </row>
    <row r="18" spans="1:8" ht="200.1" customHeight="1" x14ac:dyDescent="0.25">
      <c r="A18" s="8"/>
      <c r="B18" s="8"/>
      <c r="C18" s="8"/>
      <c r="D18" s="288" t="s">
        <v>35</v>
      </c>
      <c r="E18" s="16" t="s">
        <v>9</v>
      </c>
      <c r="F18" s="9">
        <v>112</v>
      </c>
      <c r="G18" s="16" t="s">
        <v>9</v>
      </c>
      <c r="H18" s="25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289" t="s">
        <v>33</v>
      </c>
      <c r="E19" s="9">
        <v>198</v>
      </c>
      <c r="F19" s="4">
        <v>174</v>
      </c>
      <c r="G19" s="12">
        <f t="shared" si="1"/>
        <v>87.878787878787875</v>
      </c>
      <c r="H19" s="251"/>
    </row>
    <row r="20" spans="1:8" ht="200.1" customHeight="1" x14ac:dyDescent="0.25">
      <c r="A20" s="5">
        <v>6</v>
      </c>
      <c r="B20" s="5">
        <v>8</v>
      </c>
      <c r="C20" s="18" t="s">
        <v>8</v>
      </c>
      <c r="D20" s="289" t="s">
        <v>34</v>
      </c>
      <c r="E20" s="4">
        <v>16544</v>
      </c>
      <c r="F20" s="4">
        <v>350</v>
      </c>
      <c r="G20" s="12">
        <f t="shared" si="1"/>
        <v>2.1155705996131529</v>
      </c>
      <c r="H20" s="251"/>
    </row>
    <row r="21" spans="1:8" ht="168.75" customHeight="1" x14ac:dyDescent="0.25">
      <c r="A21" s="5">
        <v>7</v>
      </c>
      <c r="B21" s="5">
        <v>9</v>
      </c>
      <c r="C21" s="18" t="s">
        <v>12</v>
      </c>
      <c r="D21" s="288" t="s">
        <v>14</v>
      </c>
      <c r="E21" s="9">
        <v>242</v>
      </c>
      <c r="F21" s="9">
        <v>93</v>
      </c>
      <c r="G21" s="12">
        <f t="shared" si="1"/>
        <v>38.429752066115704</v>
      </c>
      <c r="H21" s="251"/>
    </row>
    <row r="22" spans="1:8" ht="222.75" customHeight="1" x14ac:dyDescent="0.25">
      <c r="A22" s="6"/>
      <c r="B22" s="6"/>
      <c r="C22" s="6"/>
      <c r="D22" s="291" t="s">
        <v>15</v>
      </c>
      <c r="E22" s="9">
        <v>242</v>
      </c>
      <c r="F22" s="3">
        <v>138</v>
      </c>
      <c r="G22" s="12">
        <f t="shared" si="1"/>
        <v>57.02479338842975</v>
      </c>
    </row>
    <row r="23" spans="1:8" ht="200.1" customHeight="1" x14ac:dyDescent="0.25">
      <c r="A23" s="6"/>
      <c r="B23" s="6"/>
      <c r="C23" s="6"/>
      <c r="D23" s="288" t="s">
        <v>21</v>
      </c>
      <c r="E23" s="9">
        <v>787</v>
      </c>
      <c r="F23" s="3">
        <v>42</v>
      </c>
      <c r="G23" s="12">
        <f t="shared" si="1"/>
        <v>5.3367217280813213</v>
      </c>
    </row>
    <row r="24" spans="1:8" ht="200.1" customHeight="1" x14ac:dyDescent="0.25">
      <c r="A24" s="6"/>
      <c r="B24" s="6"/>
      <c r="C24" s="6"/>
      <c r="D24" s="288" t="s">
        <v>22</v>
      </c>
      <c r="E24" s="9">
        <v>787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292" t="s">
        <v>16</v>
      </c>
      <c r="E25" s="9">
        <v>787</v>
      </c>
      <c r="F25" s="3">
        <v>35</v>
      </c>
      <c r="G25" s="12">
        <f t="shared" si="1"/>
        <v>4.4472681067344348</v>
      </c>
    </row>
    <row r="26" spans="1:8" ht="200.1" customHeight="1" x14ac:dyDescent="0.25">
      <c r="A26" s="7"/>
      <c r="B26" s="7"/>
      <c r="C26" s="7"/>
      <c r="D26" s="292" t="s">
        <v>17</v>
      </c>
      <c r="E26" s="3">
        <v>787</v>
      </c>
      <c r="F26" s="3">
        <v>0</v>
      </c>
      <c r="G26" s="12">
        <f t="shared" si="1"/>
        <v>0</v>
      </c>
    </row>
    <row r="27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3" zoomScale="55" zoomScaleNormal="55" workbookViewId="0">
      <selection activeCell="F17" sqref="F17"/>
    </sheetView>
  </sheetViews>
  <sheetFormatPr defaultRowHeight="15" x14ac:dyDescent="0.25"/>
  <cols>
    <col min="3" max="3" width="24" customWidth="1"/>
    <col min="4" max="4" width="42.85546875" customWidth="1"/>
    <col min="8" max="8" width="58.5703125" customWidth="1"/>
  </cols>
  <sheetData>
    <row r="1" spans="1:8" x14ac:dyDescent="0.25">
      <c r="A1" s="109"/>
      <c r="B1" s="109"/>
      <c r="C1" s="109"/>
      <c r="D1" s="109"/>
      <c r="E1" s="109"/>
      <c r="F1" s="109"/>
      <c r="G1" s="109"/>
      <c r="H1" s="109"/>
    </row>
    <row r="2" spans="1:8" ht="18.75" x14ac:dyDescent="0.3">
      <c r="A2" s="432" t="s">
        <v>184</v>
      </c>
      <c r="B2" s="432"/>
      <c r="C2" s="432"/>
      <c r="D2" s="432"/>
      <c r="E2" s="432"/>
      <c r="F2" s="432"/>
      <c r="G2" s="432"/>
      <c r="H2" s="432"/>
    </row>
    <row r="3" spans="1:8" ht="18.75" x14ac:dyDescent="0.3">
      <c r="A3" s="109"/>
      <c r="B3" s="109"/>
      <c r="C3" s="109"/>
      <c r="D3" s="110"/>
      <c r="E3" s="109"/>
      <c r="F3" s="109"/>
      <c r="G3" s="109"/>
      <c r="H3" s="109"/>
    </row>
    <row r="4" spans="1:8" ht="90" x14ac:dyDescent="0.25">
      <c r="A4" s="111" t="s">
        <v>5</v>
      </c>
      <c r="B4" s="112" t="s">
        <v>13</v>
      </c>
      <c r="C4" s="111" t="s">
        <v>3</v>
      </c>
      <c r="D4" s="113" t="s">
        <v>4</v>
      </c>
      <c r="E4" s="113" t="s">
        <v>25</v>
      </c>
      <c r="F4" s="113" t="s">
        <v>6</v>
      </c>
      <c r="G4" s="113" t="s">
        <v>2</v>
      </c>
      <c r="H4" s="109"/>
    </row>
    <row r="5" spans="1:8" ht="15.75" x14ac:dyDescent="0.25">
      <c r="A5" s="111"/>
      <c r="B5" s="112"/>
      <c r="C5" s="111"/>
      <c r="D5" s="114"/>
      <c r="E5" s="115">
        <v>1</v>
      </c>
      <c r="F5" s="115">
        <v>2</v>
      </c>
      <c r="G5" s="115">
        <v>3</v>
      </c>
      <c r="H5" s="109"/>
    </row>
    <row r="6" spans="1:8" ht="200.1" customHeight="1" x14ac:dyDescent="0.25">
      <c r="A6" s="116">
        <v>1</v>
      </c>
      <c r="B6" s="116">
        <v>1</v>
      </c>
      <c r="C6" s="117" t="s">
        <v>0</v>
      </c>
      <c r="D6" s="118" t="s">
        <v>90</v>
      </c>
      <c r="E6" s="119">
        <v>2300</v>
      </c>
      <c r="F6" s="119">
        <v>1126</v>
      </c>
      <c r="G6" s="119">
        <f>F6/E6*100</f>
        <v>48.956521739130437</v>
      </c>
      <c r="H6" s="109"/>
    </row>
    <row r="7" spans="1:8" ht="200.1" customHeight="1" x14ac:dyDescent="0.25">
      <c r="A7" s="120"/>
      <c r="B7" s="120"/>
      <c r="C7" s="120"/>
      <c r="D7" s="118" t="s">
        <v>91</v>
      </c>
      <c r="E7" s="121">
        <v>2300</v>
      </c>
      <c r="F7" s="121">
        <v>1418</v>
      </c>
      <c r="G7" s="119">
        <f>F7/E7*100</f>
        <v>61.65217391304347</v>
      </c>
      <c r="H7" s="109"/>
    </row>
    <row r="8" spans="1:8" ht="200.1" customHeight="1" x14ac:dyDescent="0.25">
      <c r="A8" s="120"/>
      <c r="B8" s="120"/>
      <c r="C8" s="122"/>
      <c r="D8" s="118" t="s">
        <v>92</v>
      </c>
      <c r="E8" s="121">
        <v>2300</v>
      </c>
      <c r="F8" s="121">
        <v>1418</v>
      </c>
      <c r="G8" s="119">
        <f>F8/E8*100</f>
        <v>61.65217391304347</v>
      </c>
      <c r="H8" s="109"/>
    </row>
    <row r="9" spans="1:8" ht="200.1" customHeight="1" x14ac:dyDescent="0.25">
      <c r="A9" s="123">
        <v>2</v>
      </c>
      <c r="B9" s="123">
        <v>2</v>
      </c>
      <c r="C9" s="124" t="s">
        <v>1</v>
      </c>
      <c r="D9" s="125" t="s">
        <v>93</v>
      </c>
      <c r="E9" s="126">
        <v>8</v>
      </c>
      <c r="F9" s="121">
        <v>8</v>
      </c>
      <c r="G9" s="119">
        <f>F9/E9*100</f>
        <v>100</v>
      </c>
      <c r="H9" s="109"/>
    </row>
    <row r="10" spans="1:8" ht="200.1" customHeight="1" x14ac:dyDescent="0.25">
      <c r="A10" s="120"/>
      <c r="B10" s="120"/>
      <c r="C10" s="109"/>
      <c r="D10" s="127" t="s">
        <v>94</v>
      </c>
      <c r="E10" s="128" t="s">
        <v>9</v>
      </c>
      <c r="F10" s="121">
        <v>1</v>
      </c>
      <c r="G10" s="128" t="s">
        <v>9</v>
      </c>
      <c r="H10" s="109"/>
    </row>
    <row r="11" spans="1:8" ht="200.1" customHeight="1" x14ac:dyDescent="0.25">
      <c r="A11" s="120"/>
      <c r="B11" s="120"/>
      <c r="C11" s="129"/>
      <c r="D11" s="118" t="s">
        <v>95</v>
      </c>
      <c r="E11" s="121">
        <v>1464</v>
      </c>
      <c r="F11" s="121">
        <v>546</v>
      </c>
      <c r="G11" s="130">
        <f>F11/E11*100</f>
        <v>37.295081967213115</v>
      </c>
      <c r="H11" s="109"/>
    </row>
    <row r="12" spans="1:8" ht="200.1" customHeight="1" x14ac:dyDescent="0.25">
      <c r="A12" s="122"/>
      <c r="B12" s="122"/>
      <c r="C12" s="131"/>
      <c r="D12" s="118" t="s">
        <v>96</v>
      </c>
      <c r="E12" s="128" t="s">
        <v>9</v>
      </c>
      <c r="F12" s="132">
        <v>112</v>
      </c>
      <c r="G12" s="128" t="s">
        <v>9</v>
      </c>
      <c r="H12" s="109"/>
    </row>
    <row r="13" spans="1:8" ht="200.1" customHeight="1" x14ac:dyDescent="0.25">
      <c r="A13" s="133">
        <v>3</v>
      </c>
      <c r="B13" s="133">
        <v>3</v>
      </c>
      <c r="C13" s="134" t="s">
        <v>10</v>
      </c>
      <c r="D13" s="118" t="s">
        <v>97</v>
      </c>
      <c r="E13" s="128" t="s">
        <v>9</v>
      </c>
      <c r="F13" s="135">
        <v>111</v>
      </c>
      <c r="G13" s="128" t="s">
        <v>9</v>
      </c>
      <c r="H13" s="109"/>
    </row>
    <row r="14" spans="1:8" ht="200.1" customHeight="1" x14ac:dyDescent="0.25">
      <c r="A14" s="120"/>
      <c r="B14" s="120"/>
      <c r="C14" s="120"/>
      <c r="D14" s="118" t="s">
        <v>98</v>
      </c>
      <c r="E14" s="126">
        <v>187</v>
      </c>
      <c r="F14" s="126">
        <v>3</v>
      </c>
      <c r="G14" s="119">
        <f>F14/E14*100</f>
        <v>1.6042780748663104</v>
      </c>
      <c r="H14" s="109"/>
    </row>
    <row r="15" spans="1:8" ht="200.1" customHeight="1" x14ac:dyDescent="0.25">
      <c r="A15" s="122"/>
      <c r="B15" s="122"/>
      <c r="C15" s="122"/>
      <c r="D15" s="118" t="s">
        <v>99</v>
      </c>
      <c r="E15" s="126">
        <v>187</v>
      </c>
      <c r="F15" s="126">
        <v>0</v>
      </c>
      <c r="G15" s="119">
        <f>F15/E15*100</f>
        <v>0</v>
      </c>
      <c r="H15" s="109"/>
    </row>
    <row r="16" spans="1:8" ht="200.1" customHeight="1" x14ac:dyDescent="0.25">
      <c r="A16" s="136">
        <v>4</v>
      </c>
      <c r="B16" s="136">
        <v>4</v>
      </c>
      <c r="C16" s="134" t="s">
        <v>7</v>
      </c>
      <c r="D16" s="118" t="s">
        <v>100</v>
      </c>
      <c r="E16" s="137">
        <v>1464</v>
      </c>
      <c r="F16" s="137">
        <v>546</v>
      </c>
      <c r="G16" s="119">
        <f>F16/E16*100</f>
        <v>37.295081967213115</v>
      </c>
      <c r="H16" s="138"/>
    </row>
    <row r="17" spans="1:8" ht="200.1" customHeight="1" x14ac:dyDescent="0.25">
      <c r="A17" s="136"/>
      <c r="B17" s="136"/>
      <c r="C17" s="134"/>
      <c r="D17" s="118" t="s">
        <v>101</v>
      </c>
      <c r="E17" s="128" t="s">
        <v>9</v>
      </c>
      <c r="F17" s="137">
        <v>1</v>
      </c>
      <c r="G17" s="128" t="s">
        <v>9</v>
      </c>
      <c r="H17" s="138"/>
    </row>
    <row r="18" spans="1:8" ht="200.1" customHeight="1" x14ac:dyDescent="0.25">
      <c r="A18" s="139"/>
      <c r="B18" s="139"/>
      <c r="C18" s="139"/>
      <c r="D18" s="118" t="s">
        <v>102</v>
      </c>
      <c r="E18" s="128" t="s">
        <v>9</v>
      </c>
      <c r="F18" s="126">
        <v>18</v>
      </c>
      <c r="G18" s="128" t="s">
        <v>9</v>
      </c>
      <c r="H18" s="138"/>
    </row>
    <row r="19" spans="1:8" ht="200.1" customHeight="1" x14ac:dyDescent="0.25">
      <c r="A19" s="136">
        <v>5</v>
      </c>
      <c r="B19" s="136">
        <v>5</v>
      </c>
      <c r="C19" s="134" t="s">
        <v>11</v>
      </c>
      <c r="D19" s="125" t="s">
        <v>103</v>
      </c>
      <c r="E19" s="126">
        <v>63</v>
      </c>
      <c r="F19" s="137">
        <v>58</v>
      </c>
      <c r="G19" s="119">
        <f t="shared" ref="G19:G26" si="0">F19/E19*100</f>
        <v>92.063492063492063</v>
      </c>
      <c r="H19" s="138"/>
    </row>
    <row r="20" spans="1:8" ht="200.1" customHeight="1" x14ac:dyDescent="0.25">
      <c r="A20" s="140">
        <v>6</v>
      </c>
      <c r="B20" s="140">
        <v>8</v>
      </c>
      <c r="C20" s="117" t="s">
        <v>8</v>
      </c>
      <c r="D20" s="125" t="s">
        <v>104</v>
      </c>
      <c r="E20" s="137">
        <v>1464</v>
      </c>
      <c r="F20" s="137">
        <v>32</v>
      </c>
      <c r="G20" s="119">
        <f t="shared" si="0"/>
        <v>2.1857923497267762</v>
      </c>
      <c r="H20" s="138"/>
    </row>
    <row r="21" spans="1:8" ht="200.1" customHeight="1" x14ac:dyDescent="0.25">
      <c r="A21" s="140">
        <v>7</v>
      </c>
      <c r="B21" s="140">
        <v>9</v>
      </c>
      <c r="C21" s="117" t="s">
        <v>12</v>
      </c>
      <c r="D21" s="118" t="s">
        <v>105</v>
      </c>
      <c r="E21" s="126">
        <v>0</v>
      </c>
      <c r="F21" s="126">
        <v>0</v>
      </c>
      <c r="G21" s="119" t="e">
        <f t="shared" si="0"/>
        <v>#DIV/0!</v>
      </c>
      <c r="H21" s="138"/>
    </row>
    <row r="22" spans="1:8" ht="200.1" customHeight="1" x14ac:dyDescent="0.25">
      <c r="A22" s="120"/>
      <c r="B22" s="120"/>
      <c r="C22" s="120"/>
      <c r="D22" s="141" t="s">
        <v>106</v>
      </c>
      <c r="E22" s="126">
        <v>0</v>
      </c>
      <c r="F22" s="121">
        <v>0</v>
      </c>
      <c r="G22" s="119" t="e">
        <f t="shared" si="0"/>
        <v>#DIV/0!</v>
      </c>
      <c r="H22" s="109"/>
    </row>
    <row r="23" spans="1:8" ht="200.1" customHeight="1" x14ac:dyDescent="0.25">
      <c r="A23" s="120"/>
      <c r="B23" s="120"/>
      <c r="C23" s="120"/>
      <c r="D23" s="118" t="s">
        <v>107</v>
      </c>
      <c r="E23" s="126">
        <v>0</v>
      </c>
      <c r="F23" s="121">
        <v>0</v>
      </c>
      <c r="G23" s="119" t="e">
        <f t="shared" si="0"/>
        <v>#DIV/0!</v>
      </c>
      <c r="H23" s="109"/>
    </row>
    <row r="24" spans="1:8" ht="200.1" customHeight="1" x14ac:dyDescent="0.25">
      <c r="A24" s="120"/>
      <c r="B24" s="120"/>
      <c r="C24" s="120"/>
      <c r="D24" s="118" t="s">
        <v>108</v>
      </c>
      <c r="E24" s="126">
        <v>0</v>
      </c>
      <c r="F24" s="121">
        <v>0</v>
      </c>
      <c r="G24" s="119" t="e">
        <f t="shared" si="0"/>
        <v>#DIV/0!</v>
      </c>
      <c r="H24" s="109"/>
    </row>
    <row r="25" spans="1:8" ht="200.1" customHeight="1" x14ac:dyDescent="0.25">
      <c r="A25" s="120"/>
      <c r="B25" s="120"/>
      <c r="C25" s="120"/>
      <c r="D25" s="125" t="s">
        <v>109</v>
      </c>
      <c r="E25" s="126">
        <v>0</v>
      </c>
      <c r="F25" s="121">
        <v>0</v>
      </c>
      <c r="G25" s="119" t="e">
        <f t="shared" si="0"/>
        <v>#DIV/0!</v>
      </c>
      <c r="H25" s="109"/>
    </row>
    <row r="26" spans="1:8" ht="200.1" customHeight="1" x14ac:dyDescent="0.25">
      <c r="A26" s="122"/>
      <c r="B26" s="122"/>
      <c r="C26" s="122"/>
      <c r="D26" s="125" t="s">
        <v>110</v>
      </c>
      <c r="E26" s="121">
        <v>0</v>
      </c>
      <c r="F26" s="121">
        <v>0</v>
      </c>
      <c r="G26" s="119" t="e">
        <f t="shared" si="0"/>
        <v>#DIV/0!</v>
      </c>
      <c r="H26" s="109"/>
    </row>
    <row r="27" spans="1:8" ht="200.1" customHeight="1" x14ac:dyDescent="0.25"/>
    <row r="28" spans="1:8" ht="200.1" customHeight="1" x14ac:dyDescent="0.25"/>
    <row r="29" spans="1:8" ht="200.1" customHeight="1" x14ac:dyDescent="0.25"/>
    <row r="30" spans="1:8" ht="200.1" customHeight="1" x14ac:dyDescent="0.25"/>
    <row r="31" spans="1:8" ht="200.1" customHeight="1" x14ac:dyDescent="0.25"/>
    <row r="32" spans="1:8" ht="200.1" customHeight="1" x14ac:dyDescent="0.25"/>
    <row r="33" ht="200.1" customHeight="1" x14ac:dyDescent="0.25"/>
    <row r="34" ht="200.1" customHeight="1" x14ac:dyDescent="0.25"/>
    <row r="35" ht="200.1" customHeight="1" x14ac:dyDescent="0.25"/>
    <row r="36" ht="200.1" customHeight="1" x14ac:dyDescent="0.25"/>
    <row r="37" ht="200.1" customHeight="1" x14ac:dyDescent="0.25"/>
    <row r="38" ht="200.1" customHeight="1" x14ac:dyDescent="0.25"/>
    <row r="39" ht="200.1" customHeight="1" x14ac:dyDescent="0.25"/>
    <row r="40" ht="200.1" customHeight="1" x14ac:dyDescent="0.25"/>
    <row r="41" ht="200.1" customHeight="1" x14ac:dyDescent="0.25"/>
    <row r="42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28"/>
  <sheetViews>
    <sheetView topLeftCell="A3" zoomScale="55" zoomScaleNormal="55" workbookViewId="0">
      <selection activeCell="J8" sqref="J8"/>
    </sheetView>
  </sheetViews>
  <sheetFormatPr defaultRowHeight="15" x14ac:dyDescent="0.25"/>
  <cols>
    <col min="3" max="3" width="23" customWidth="1"/>
    <col min="4" max="4" width="59" customWidth="1"/>
    <col min="5" max="5" width="21.5703125" customWidth="1"/>
    <col min="6" max="6" width="24" customWidth="1"/>
    <col min="7" max="7" width="28.140625" customWidth="1"/>
    <col min="8" max="8" width="80.85546875" customWidth="1"/>
  </cols>
  <sheetData>
    <row r="2" spans="1:8" ht="18.75" x14ac:dyDescent="0.3">
      <c r="A2" s="429" t="s">
        <v>199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75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3">
      <c r="A6" s="258">
        <v>1</v>
      </c>
      <c r="B6" s="258">
        <v>1</v>
      </c>
      <c r="C6" s="259" t="s">
        <v>0</v>
      </c>
      <c r="D6" s="260" t="s">
        <v>200</v>
      </c>
      <c r="E6" s="261">
        <v>9085</v>
      </c>
      <c r="F6" s="261">
        <v>9085</v>
      </c>
      <c r="G6" s="261">
        <f>F6/E6*100</f>
        <v>100</v>
      </c>
      <c r="H6" s="262"/>
    </row>
    <row r="7" spans="1:8" ht="200.1" customHeight="1" x14ac:dyDescent="0.3">
      <c r="A7" s="263"/>
      <c r="B7" s="263"/>
      <c r="C7" s="263"/>
      <c r="D7" s="260" t="s">
        <v>201</v>
      </c>
      <c r="E7" s="264">
        <v>9085</v>
      </c>
      <c r="F7" s="264">
        <v>7609</v>
      </c>
      <c r="G7" s="261">
        <f>F7/E7*100</f>
        <v>83.75343973582828</v>
      </c>
      <c r="H7" s="262"/>
    </row>
    <row r="8" spans="1:8" ht="200.1" customHeight="1" x14ac:dyDescent="0.3">
      <c r="A8" s="263"/>
      <c r="B8" s="263"/>
      <c r="C8" s="265"/>
      <c r="D8" s="260" t="s">
        <v>202</v>
      </c>
      <c r="E8" s="264">
        <v>9085</v>
      </c>
      <c r="F8" s="264">
        <v>7609</v>
      </c>
      <c r="G8" s="261">
        <f>F8/E8*100</f>
        <v>83.75343973582828</v>
      </c>
      <c r="H8" s="262"/>
    </row>
    <row r="9" spans="1:8" ht="200.1" customHeight="1" x14ac:dyDescent="0.3">
      <c r="A9" s="266">
        <v>2</v>
      </c>
      <c r="B9" s="266">
        <v>2</v>
      </c>
      <c r="C9" s="267" t="s">
        <v>1</v>
      </c>
      <c r="D9" s="268" t="s">
        <v>203</v>
      </c>
      <c r="E9" s="269">
        <v>37</v>
      </c>
      <c r="F9" s="264">
        <v>37</v>
      </c>
      <c r="G9" s="261">
        <f>F9/E9*100</f>
        <v>100</v>
      </c>
      <c r="H9" s="262"/>
    </row>
    <row r="10" spans="1:8" ht="200.1" customHeight="1" x14ac:dyDescent="0.3">
      <c r="A10" s="263"/>
      <c r="B10" s="263"/>
      <c r="C10" s="270"/>
      <c r="D10" s="271" t="s">
        <v>204</v>
      </c>
      <c r="E10" s="272" t="s">
        <v>9</v>
      </c>
      <c r="F10" s="264">
        <v>0</v>
      </c>
      <c r="G10" s="272" t="s">
        <v>9</v>
      </c>
      <c r="H10" s="262"/>
    </row>
    <row r="11" spans="1:8" ht="200.1" customHeight="1" x14ac:dyDescent="0.3">
      <c r="A11" s="263"/>
      <c r="B11" s="263"/>
      <c r="C11" s="273"/>
      <c r="D11" s="274" t="s">
        <v>205</v>
      </c>
      <c r="E11" s="264">
        <v>9085</v>
      </c>
      <c r="F11" s="264">
        <v>2457</v>
      </c>
      <c r="G11" s="275">
        <f t="shared" ref="G11" si="0">F11/E11*100</f>
        <v>27.044578976334616</v>
      </c>
      <c r="H11" s="270"/>
    </row>
    <row r="12" spans="1:8" ht="200.1" customHeight="1" x14ac:dyDescent="0.3">
      <c r="A12" s="265"/>
      <c r="B12" s="265"/>
      <c r="C12" s="276"/>
      <c r="D12" s="274" t="s">
        <v>206</v>
      </c>
      <c r="E12" s="272" t="s">
        <v>9</v>
      </c>
      <c r="F12" s="277">
        <v>0</v>
      </c>
      <c r="G12" s="272" t="s">
        <v>9</v>
      </c>
      <c r="H12" s="270"/>
    </row>
    <row r="13" spans="1:8" ht="200.1" customHeight="1" x14ac:dyDescent="0.3">
      <c r="A13" s="278">
        <v>3</v>
      </c>
      <c r="B13" s="278">
        <v>3</v>
      </c>
      <c r="C13" s="279" t="s">
        <v>10</v>
      </c>
      <c r="D13" s="260" t="s">
        <v>207</v>
      </c>
      <c r="E13" s="272" t="s">
        <v>9</v>
      </c>
      <c r="F13" s="280">
        <v>0</v>
      </c>
      <c r="G13" s="272" t="s">
        <v>9</v>
      </c>
      <c r="H13" s="270"/>
    </row>
    <row r="14" spans="1:8" ht="200.1" customHeight="1" x14ac:dyDescent="0.3">
      <c r="A14" s="263"/>
      <c r="B14" s="263"/>
      <c r="C14" s="263"/>
      <c r="D14" s="260" t="s">
        <v>208</v>
      </c>
      <c r="E14" s="269">
        <v>985</v>
      </c>
      <c r="F14" s="269">
        <v>85</v>
      </c>
      <c r="G14" s="261">
        <f t="shared" ref="G14:G26" si="1">F14/E14*100</f>
        <v>8.6294416243654819</v>
      </c>
      <c r="H14" s="270"/>
    </row>
    <row r="15" spans="1:8" ht="200.1" customHeight="1" x14ac:dyDescent="0.3">
      <c r="A15" s="265"/>
      <c r="B15" s="265"/>
      <c r="C15" s="265"/>
      <c r="D15" s="260" t="s">
        <v>209</v>
      </c>
      <c r="E15" s="269">
        <v>985</v>
      </c>
      <c r="F15" s="269">
        <v>85</v>
      </c>
      <c r="G15" s="261">
        <f t="shared" si="1"/>
        <v>8.6294416243654819</v>
      </c>
      <c r="H15" s="270"/>
    </row>
    <row r="16" spans="1:8" ht="200.1" customHeight="1" x14ac:dyDescent="0.3">
      <c r="A16" s="281">
        <v>4</v>
      </c>
      <c r="B16" s="281">
        <v>4</v>
      </c>
      <c r="C16" s="279" t="s">
        <v>7</v>
      </c>
      <c r="D16" s="260" t="s">
        <v>210</v>
      </c>
      <c r="E16" s="282">
        <v>9085</v>
      </c>
      <c r="F16" s="282">
        <v>737</v>
      </c>
      <c r="G16" s="261">
        <f t="shared" si="1"/>
        <v>8.1122729774353335</v>
      </c>
      <c r="H16" s="283"/>
    </row>
    <row r="17" spans="1:8" ht="200.1" customHeight="1" x14ac:dyDescent="0.3">
      <c r="A17" s="281"/>
      <c r="B17" s="281"/>
      <c r="C17" s="279"/>
      <c r="D17" s="260" t="s">
        <v>211</v>
      </c>
      <c r="E17" s="272" t="s">
        <v>9</v>
      </c>
      <c r="F17" s="282">
        <v>0</v>
      </c>
      <c r="G17" s="272" t="s">
        <v>9</v>
      </c>
      <c r="H17" s="283"/>
    </row>
    <row r="18" spans="1:8" ht="200.1" customHeight="1" x14ac:dyDescent="0.3">
      <c r="A18" s="284"/>
      <c r="B18" s="284"/>
      <c r="C18" s="284"/>
      <c r="D18" s="260" t="s">
        <v>212</v>
      </c>
      <c r="E18" s="272" t="s">
        <v>9</v>
      </c>
      <c r="F18" s="269">
        <v>0</v>
      </c>
      <c r="G18" s="272" t="s">
        <v>9</v>
      </c>
      <c r="H18" s="283"/>
    </row>
    <row r="19" spans="1:8" ht="200.1" customHeight="1" x14ac:dyDescent="0.3">
      <c r="A19" s="281">
        <v>5</v>
      </c>
      <c r="B19" s="281">
        <v>5</v>
      </c>
      <c r="C19" s="279" t="s">
        <v>11</v>
      </c>
      <c r="D19" s="268" t="s">
        <v>213</v>
      </c>
      <c r="E19" s="269">
        <v>299</v>
      </c>
      <c r="F19" s="282">
        <v>299</v>
      </c>
      <c r="G19" s="261">
        <f t="shared" si="1"/>
        <v>100</v>
      </c>
      <c r="H19" s="283"/>
    </row>
    <row r="20" spans="1:8" ht="200.1" customHeight="1" x14ac:dyDescent="0.3">
      <c r="A20" s="285">
        <v>6</v>
      </c>
      <c r="B20" s="285">
        <v>8</v>
      </c>
      <c r="C20" s="259" t="s">
        <v>8</v>
      </c>
      <c r="D20" s="268" t="s">
        <v>214</v>
      </c>
      <c r="E20" s="282">
        <v>9085</v>
      </c>
      <c r="F20" s="282">
        <v>299</v>
      </c>
      <c r="G20" s="261">
        <f t="shared" si="1"/>
        <v>3.2911392405063293</v>
      </c>
      <c r="H20" s="283"/>
    </row>
    <row r="21" spans="1:8" ht="200.1" customHeight="1" x14ac:dyDescent="0.3">
      <c r="A21" s="285">
        <v>7</v>
      </c>
      <c r="B21" s="285">
        <v>9</v>
      </c>
      <c r="C21" s="259" t="s">
        <v>12</v>
      </c>
      <c r="D21" s="260" t="s">
        <v>215</v>
      </c>
      <c r="E21" s="269">
        <v>204</v>
      </c>
      <c r="F21" s="269">
        <v>68</v>
      </c>
      <c r="G21" s="261">
        <f t="shared" si="1"/>
        <v>33.333333333333329</v>
      </c>
      <c r="H21" s="283"/>
    </row>
    <row r="22" spans="1:8" ht="200.1" customHeight="1" x14ac:dyDescent="0.3">
      <c r="A22" s="263"/>
      <c r="B22" s="263"/>
      <c r="C22" s="263"/>
      <c r="D22" s="286" t="s">
        <v>216</v>
      </c>
      <c r="E22" s="269">
        <v>204</v>
      </c>
      <c r="F22" s="264">
        <v>23</v>
      </c>
      <c r="G22" s="261">
        <f t="shared" si="1"/>
        <v>11.274509803921569</v>
      </c>
      <c r="H22" s="270"/>
    </row>
    <row r="23" spans="1:8" ht="200.1" customHeight="1" x14ac:dyDescent="0.3">
      <c r="A23" s="263"/>
      <c r="B23" s="263"/>
      <c r="C23" s="263"/>
      <c r="D23" s="260" t="s">
        <v>217</v>
      </c>
      <c r="E23" s="269">
        <v>949</v>
      </c>
      <c r="F23" s="264">
        <v>35</v>
      </c>
      <c r="G23" s="261">
        <f t="shared" si="1"/>
        <v>3.6880927291886199</v>
      </c>
      <c r="H23" s="270"/>
    </row>
    <row r="24" spans="1:8" ht="200.1" customHeight="1" x14ac:dyDescent="0.3">
      <c r="A24" s="263"/>
      <c r="B24" s="263"/>
      <c r="C24" s="263"/>
      <c r="D24" s="260" t="s">
        <v>218</v>
      </c>
      <c r="E24" s="269">
        <v>949</v>
      </c>
      <c r="F24" s="264">
        <v>0</v>
      </c>
      <c r="G24" s="261">
        <f t="shared" si="1"/>
        <v>0</v>
      </c>
      <c r="H24" s="270"/>
    </row>
    <row r="25" spans="1:8" ht="200.1" customHeight="1" x14ac:dyDescent="0.3">
      <c r="A25" s="263"/>
      <c r="B25" s="263"/>
      <c r="C25" s="263"/>
      <c r="D25" s="287" t="s">
        <v>219</v>
      </c>
      <c r="E25" s="269">
        <v>949</v>
      </c>
      <c r="F25" s="264">
        <v>11</v>
      </c>
      <c r="G25" s="261">
        <f t="shared" si="1"/>
        <v>1.1591148577449948</v>
      </c>
      <c r="H25" s="270"/>
    </row>
    <row r="26" spans="1:8" ht="200.1" customHeight="1" x14ac:dyDescent="0.3">
      <c r="A26" s="265"/>
      <c r="B26" s="265"/>
      <c r="C26" s="265"/>
      <c r="D26" s="287" t="s">
        <v>220</v>
      </c>
      <c r="E26" s="264">
        <v>949</v>
      </c>
      <c r="F26" s="264">
        <v>0</v>
      </c>
      <c r="G26" s="261">
        <f t="shared" si="1"/>
        <v>0</v>
      </c>
      <c r="H26" s="270"/>
    </row>
    <row r="27" spans="1:8" ht="200.1" customHeight="1" x14ac:dyDescent="0.25"/>
    <row r="28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opLeftCell="A4" zoomScale="85" zoomScaleNormal="85" workbookViewId="0">
      <selection activeCell="E23" sqref="E23"/>
    </sheetView>
  </sheetViews>
  <sheetFormatPr defaultRowHeight="15" x14ac:dyDescent="0.25"/>
  <cols>
    <col min="2" max="2" width="9.28515625" customWidth="1"/>
    <col min="3" max="3" width="20.28515625" customWidth="1"/>
    <col min="4" max="4" width="35.28515625" customWidth="1"/>
    <col min="5" max="6" width="20.140625" customWidth="1"/>
    <col min="7" max="7" width="22.42578125" customWidth="1"/>
  </cols>
  <sheetData>
    <row r="2" spans="1:8" ht="18.75" x14ac:dyDescent="0.3">
      <c r="A2" s="429" t="s">
        <v>54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75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40" t="s">
        <v>18</v>
      </c>
      <c r="E6" s="12">
        <v>2417</v>
      </c>
      <c r="F6" s="12">
        <v>1961</v>
      </c>
      <c r="G6" s="12">
        <f>F6/E6*100</f>
        <v>81.133636739760036</v>
      </c>
      <c r="H6" s="2"/>
    </row>
    <row r="7" spans="1:8" ht="200.1" customHeight="1" x14ac:dyDescent="0.25">
      <c r="A7" s="6"/>
      <c r="B7" s="6"/>
      <c r="C7" s="6"/>
      <c r="D7" s="40" t="s">
        <v>19</v>
      </c>
      <c r="E7" s="3">
        <v>2577</v>
      </c>
      <c r="F7" s="3">
        <v>1929</v>
      </c>
      <c r="G7" s="12">
        <f>F7/E7*100</f>
        <v>74.854481955762523</v>
      </c>
      <c r="H7" s="2"/>
    </row>
    <row r="8" spans="1:8" ht="200.1" customHeight="1" x14ac:dyDescent="0.25">
      <c r="A8" s="6"/>
      <c r="B8" s="6"/>
      <c r="C8" s="7"/>
      <c r="D8" s="40" t="s">
        <v>20</v>
      </c>
      <c r="E8" s="3">
        <v>2577</v>
      </c>
      <c r="F8" s="3">
        <v>1360</v>
      </c>
      <c r="G8" s="12">
        <f>F8/E8*100</f>
        <v>52.77454404346139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43" t="s">
        <v>26</v>
      </c>
      <c r="E9" s="9">
        <v>12</v>
      </c>
      <c r="F9" s="3">
        <v>12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2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42" t="s">
        <v>27</v>
      </c>
      <c r="E11" s="3">
        <v>2540</v>
      </c>
      <c r="F11" s="3">
        <v>831</v>
      </c>
      <c r="G11" s="24">
        <f t="shared" ref="G11" si="0">F11/E11*100</f>
        <v>32.716535433070867</v>
      </c>
    </row>
    <row r="12" spans="1:8" ht="200.1" customHeight="1" x14ac:dyDescent="0.25">
      <c r="A12" s="7"/>
      <c r="B12" s="7"/>
      <c r="C12" s="15"/>
      <c r="D12" s="42" t="s">
        <v>28</v>
      </c>
      <c r="E12" s="16" t="s">
        <v>9</v>
      </c>
      <c r="F12" s="11">
        <v>502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40" t="s">
        <v>29</v>
      </c>
      <c r="E13" s="16" t="s">
        <v>9</v>
      </c>
      <c r="F13" s="10">
        <v>376</v>
      </c>
      <c r="G13" s="16" t="s">
        <v>9</v>
      </c>
    </row>
    <row r="14" spans="1:8" ht="200.1" customHeight="1" x14ac:dyDescent="0.25">
      <c r="A14" s="6"/>
      <c r="B14" s="6"/>
      <c r="C14" s="6"/>
      <c r="D14" s="40" t="s">
        <v>30</v>
      </c>
      <c r="E14" s="9">
        <v>223</v>
      </c>
      <c r="F14" s="9">
        <v>61</v>
      </c>
      <c r="G14" s="12">
        <f t="shared" ref="G14:G26" si="1">F14/E14*100</f>
        <v>27.3542600896861</v>
      </c>
    </row>
    <row r="15" spans="1:8" ht="200.1" customHeight="1" x14ac:dyDescent="0.25">
      <c r="A15" s="7"/>
      <c r="B15" s="7"/>
      <c r="C15" s="7"/>
      <c r="D15" s="40" t="s">
        <v>31</v>
      </c>
      <c r="E15" s="9">
        <v>223</v>
      </c>
      <c r="F15" s="9">
        <v>88</v>
      </c>
      <c r="G15" s="12">
        <f t="shared" si="1"/>
        <v>39.461883408071749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40" t="s">
        <v>32</v>
      </c>
      <c r="E16" s="4">
        <v>2540</v>
      </c>
      <c r="F16" s="4">
        <v>831</v>
      </c>
      <c r="G16" s="12">
        <f t="shared" si="1"/>
        <v>32.716535433070867</v>
      </c>
      <c r="H16" s="1"/>
    </row>
    <row r="17" spans="1:8" ht="200.1" customHeight="1" x14ac:dyDescent="0.25">
      <c r="A17" s="13"/>
      <c r="B17" s="13"/>
      <c r="C17" s="23"/>
      <c r="D17" s="40" t="s">
        <v>23</v>
      </c>
      <c r="E17" s="16" t="s">
        <v>9</v>
      </c>
      <c r="F17" s="4">
        <v>0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40" t="s">
        <v>35</v>
      </c>
      <c r="E18" s="16" t="s">
        <v>9</v>
      </c>
      <c r="F18" s="9">
        <v>15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43" t="s">
        <v>33</v>
      </c>
      <c r="E19" s="9">
        <v>57</v>
      </c>
      <c r="F19" s="4">
        <v>41</v>
      </c>
      <c r="G19" s="12">
        <f t="shared" si="1"/>
        <v>71.929824561403507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43" t="s">
        <v>34</v>
      </c>
      <c r="E20" s="4">
        <v>2540</v>
      </c>
      <c r="F20" s="4">
        <v>53</v>
      </c>
      <c r="G20" s="12">
        <f t="shared" si="1"/>
        <v>2.0866141732283463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40" t="s">
        <v>14</v>
      </c>
      <c r="E21" s="9">
        <v>52</v>
      </c>
      <c r="F21" s="9">
        <v>7</v>
      </c>
      <c r="G21" s="12">
        <f t="shared" si="1"/>
        <v>13.461538461538462</v>
      </c>
      <c r="H21" s="1"/>
    </row>
    <row r="22" spans="1:8" ht="200.1" customHeight="1" x14ac:dyDescent="0.25">
      <c r="A22" s="6"/>
      <c r="B22" s="6"/>
      <c r="C22" s="6"/>
      <c r="D22" s="44" t="s">
        <v>15</v>
      </c>
      <c r="E22" s="9">
        <v>36</v>
      </c>
      <c r="F22" s="3">
        <v>18</v>
      </c>
      <c r="G22" s="12">
        <f t="shared" si="1"/>
        <v>50</v>
      </c>
    </row>
    <row r="23" spans="1:8" ht="200.1" customHeight="1" x14ac:dyDescent="0.25">
      <c r="A23" s="6"/>
      <c r="B23" s="6"/>
      <c r="C23" s="6"/>
      <c r="D23" s="40" t="s">
        <v>21</v>
      </c>
      <c r="E23" s="9">
        <v>138</v>
      </c>
      <c r="F23" s="3">
        <v>4</v>
      </c>
      <c r="G23" s="12">
        <f t="shared" si="1"/>
        <v>2.8985507246376812</v>
      </c>
    </row>
    <row r="24" spans="1:8" ht="200.1" customHeight="1" x14ac:dyDescent="0.25">
      <c r="A24" s="6"/>
      <c r="B24" s="6"/>
      <c r="C24" s="6"/>
      <c r="D24" s="40" t="s">
        <v>22</v>
      </c>
      <c r="E24" s="9">
        <v>138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45" t="s">
        <v>16</v>
      </c>
      <c r="E25" s="9">
        <v>138</v>
      </c>
      <c r="F25" s="3">
        <v>0</v>
      </c>
      <c r="G25" s="12">
        <f t="shared" si="1"/>
        <v>0</v>
      </c>
    </row>
    <row r="26" spans="1:8" ht="200.1" customHeight="1" x14ac:dyDescent="0.25">
      <c r="A26" s="7"/>
      <c r="B26" s="7"/>
      <c r="C26" s="7"/>
      <c r="D26" s="45" t="s">
        <v>17</v>
      </c>
      <c r="E26" s="3">
        <v>138</v>
      </c>
      <c r="F26" s="3">
        <v>0</v>
      </c>
      <c r="G26" s="12">
        <f t="shared" si="1"/>
        <v>0</v>
      </c>
    </row>
  </sheetData>
  <mergeCells count="1"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opLeftCell="A4" zoomScale="85" zoomScaleNormal="85" workbookViewId="0">
      <selection activeCell="F10" sqref="F10"/>
    </sheetView>
  </sheetViews>
  <sheetFormatPr defaultRowHeight="15" x14ac:dyDescent="0.25"/>
  <cols>
    <col min="3" max="3" width="25.28515625" customWidth="1"/>
    <col min="4" max="4" width="41.28515625" customWidth="1"/>
    <col min="8" max="8" width="73.140625" customWidth="1"/>
  </cols>
  <sheetData>
    <row r="2" spans="1:8" ht="18.75" x14ac:dyDescent="0.3">
      <c r="A2" s="429" t="s">
        <v>185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143" t="s">
        <v>18</v>
      </c>
      <c r="E6" s="12">
        <v>2382</v>
      </c>
      <c r="F6" s="12">
        <v>1900</v>
      </c>
      <c r="G6" s="12">
        <f>F6/E6*100</f>
        <v>79.764903442485306</v>
      </c>
      <c r="H6" s="2"/>
    </row>
    <row r="7" spans="1:8" ht="200.1" customHeight="1" x14ac:dyDescent="0.25">
      <c r="A7" s="6"/>
      <c r="B7" s="6"/>
      <c r="C7" s="6"/>
      <c r="D7" s="143" t="s">
        <v>19</v>
      </c>
      <c r="E7" s="3">
        <v>2382</v>
      </c>
      <c r="F7" s="3">
        <v>1683</v>
      </c>
      <c r="G7" s="12">
        <f>F7/E7*100</f>
        <v>70.654911838790937</v>
      </c>
      <c r="H7" s="2"/>
    </row>
    <row r="8" spans="1:8" ht="200.1" customHeight="1" x14ac:dyDescent="0.25">
      <c r="A8" s="6"/>
      <c r="B8" s="6"/>
      <c r="C8" s="7"/>
      <c r="D8" s="143" t="s">
        <v>20</v>
      </c>
      <c r="E8" s="3">
        <v>2382</v>
      </c>
      <c r="F8" s="3">
        <v>1683</v>
      </c>
      <c r="G8" s="12">
        <f>F8/E8*100</f>
        <v>70.654911838790937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144" t="s">
        <v>26</v>
      </c>
      <c r="E9" s="9">
        <v>13</v>
      </c>
      <c r="F9" s="3">
        <v>13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145" t="s">
        <v>27</v>
      </c>
      <c r="E11" s="3">
        <v>1585</v>
      </c>
      <c r="F11" s="3">
        <v>856</v>
      </c>
      <c r="G11" s="24">
        <f t="shared" ref="G11" si="0">F11/E11*100</f>
        <v>54.00630914826499</v>
      </c>
    </row>
    <row r="12" spans="1:8" ht="200.1" customHeight="1" x14ac:dyDescent="0.25">
      <c r="A12" s="7"/>
      <c r="B12" s="7"/>
      <c r="C12" s="15"/>
      <c r="D12" s="145" t="s">
        <v>28</v>
      </c>
      <c r="E12" s="16" t="s">
        <v>9</v>
      </c>
      <c r="F12" s="9">
        <v>72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143" t="s">
        <v>29</v>
      </c>
      <c r="E13" s="16" t="s">
        <v>9</v>
      </c>
      <c r="F13" s="9">
        <v>29</v>
      </c>
      <c r="G13" s="16" t="s">
        <v>9</v>
      </c>
    </row>
    <row r="14" spans="1:8" ht="200.1" customHeight="1" x14ac:dyDescent="0.25">
      <c r="A14" s="6"/>
      <c r="B14" s="6"/>
      <c r="C14" s="6"/>
      <c r="D14" s="143" t="s">
        <v>30</v>
      </c>
      <c r="E14" s="9">
        <v>244</v>
      </c>
      <c r="F14" s="9">
        <v>35</v>
      </c>
      <c r="G14" s="12">
        <f t="shared" ref="G14:G26" si="1">F14/E14*100</f>
        <v>14.344262295081966</v>
      </c>
    </row>
    <row r="15" spans="1:8" ht="200.1" customHeight="1" x14ac:dyDescent="0.25">
      <c r="A15" s="7"/>
      <c r="B15" s="7"/>
      <c r="C15" s="7"/>
      <c r="D15" s="143" t="s">
        <v>31</v>
      </c>
      <c r="E15" s="9">
        <v>244</v>
      </c>
      <c r="F15" s="9">
        <v>24</v>
      </c>
      <c r="G15" s="12">
        <f t="shared" si="1"/>
        <v>9.8360655737704921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143" t="s">
        <v>32</v>
      </c>
      <c r="E16" s="4">
        <v>1585</v>
      </c>
      <c r="F16" s="4">
        <v>856</v>
      </c>
      <c r="G16" s="12">
        <f t="shared" si="1"/>
        <v>54.00630914826499</v>
      </c>
      <c r="H16" s="1"/>
    </row>
    <row r="17" spans="1:8" ht="200.1" customHeight="1" x14ac:dyDescent="0.25">
      <c r="A17" s="13"/>
      <c r="B17" s="13"/>
      <c r="C17" s="23"/>
      <c r="D17" s="143" t="s">
        <v>23</v>
      </c>
      <c r="E17" s="16" t="s">
        <v>9</v>
      </c>
      <c r="F17" s="4">
        <v>1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143" t="s">
        <v>35</v>
      </c>
      <c r="E18" s="16" t="s">
        <v>9</v>
      </c>
      <c r="F18" s="9">
        <v>26</v>
      </c>
      <c r="G18" s="16" t="s">
        <v>9</v>
      </c>
      <c r="H18" s="1"/>
    </row>
    <row r="19" spans="1:8" ht="200.1" customHeight="1" x14ac:dyDescent="0.25">
      <c r="A19" s="86">
        <v>5</v>
      </c>
      <c r="B19" s="86">
        <v>5</v>
      </c>
      <c r="C19" s="85" t="s">
        <v>11</v>
      </c>
      <c r="D19" s="240" t="s">
        <v>33</v>
      </c>
      <c r="E19" s="80">
        <v>49</v>
      </c>
      <c r="F19" s="87">
        <v>36</v>
      </c>
      <c r="G19" s="74">
        <f t="shared" si="1"/>
        <v>73.469387755102048</v>
      </c>
      <c r="H19" s="241"/>
    </row>
    <row r="20" spans="1:8" ht="200.1" customHeight="1" x14ac:dyDescent="0.25">
      <c r="A20" s="5">
        <v>6</v>
      </c>
      <c r="B20" s="5">
        <v>8</v>
      </c>
      <c r="C20" s="18" t="s">
        <v>8</v>
      </c>
      <c r="D20" s="144" t="s">
        <v>34</v>
      </c>
      <c r="E20" s="4">
        <v>1585</v>
      </c>
      <c r="F20" s="4">
        <v>18</v>
      </c>
      <c r="G20" s="12">
        <f t="shared" si="1"/>
        <v>1.1356466876971609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143" t="s">
        <v>14</v>
      </c>
      <c r="E21" s="9">
        <v>62</v>
      </c>
      <c r="F21" s="9">
        <v>24</v>
      </c>
      <c r="G21" s="12">
        <f t="shared" si="1"/>
        <v>38.70967741935484</v>
      </c>
      <c r="H21" s="1"/>
    </row>
    <row r="22" spans="1:8" ht="200.1" customHeight="1" x14ac:dyDescent="0.25">
      <c r="A22" s="6"/>
      <c r="B22" s="6"/>
      <c r="C22" s="6"/>
      <c r="D22" s="146" t="s">
        <v>15</v>
      </c>
      <c r="E22" s="9">
        <v>62</v>
      </c>
      <c r="F22" s="3">
        <v>10</v>
      </c>
      <c r="G22" s="12">
        <f t="shared" si="1"/>
        <v>16.129032258064516</v>
      </c>
    </row>
    <row r="23" spans="1:8" ht="200.1" customHeight="1" x14ac:dyDescent="0.25">
      <c r="A23" s="6"/>
      <c r="B23" s="6"/>
      <c r="C23" s="6"/>
      <c r="D23" s="143" t="s">
        <v>21</v>
      </c>
      <c r="E23" s="9">
        <v>62</v>
      </c>
      <c r="F23" s="3">
        <v>9</v>
      </c>
      <c r="G23" s="12">
        <f t="shared" si="1"/>
        <v>14.516129032258066</v>
      </c>
    </row>
    <row r="24" spans="1:8" ht="200.1" customHeight="1" x14ac:dyDescent="0.25">
      <c r="A24" s="6"/>
      <c r="B24" s="6"/>
      <c r="C24" s="6"/>
      <c r="D24" s="143" t="s">
        <v>22</v>
      </c>
      <c r="E24" s="9">
        <v>0</v>
      </c>
      <c r="F24" s="3">
        <v>0</v>
      </c>
      <c r="G24" s="12" t="e">
        <f t="shared" si="1"/>
        <v>#DIV/0!</v>
      </c>
    </row>
    <row r="25" spans="1:8" ht="200.1" customHeight="1" x14ac:dyDescent="0.25">
      <c r="A25" s="6"/>
      <c r="B25" s="6"/>
      <c r="C25" s="6"/>
      <c r="D25" s="147" t="s">
        <v>16</v>
      </c>
      <c r="E25" s="9">
        <v>0</v>
      </c>
      <c r="F25" s="3">
        <v>0</v>
      </c>
      <c r="G25" s="12" t="e">
        <f t="shared" si="1"/>
        <v>#DIV/0!</v>
      </c>
    </row>
    <row r="26" spans="1:8" ht="200.1" customHeight="1" x14ac:dyDescent="0.25">
      <c r="A26" s="7"/>
      <c r="B26" s="7"/>
      <c r="C26" s="7"/>
      <c r="D26" s="147" t="s">
        <v>17</v>
      </c>
      <c r="E26" s="3">
        <v>0</v>
      </c>
      <c r="F26" s="3">
        <v>0</v>
      </c>
      <c r="G26" s="12" t="e">
        <f t="shared" si="1"/>
        <v>#DIV/0!</v>
      </c>
    </row>
    <row r="27" spans="1:8" ht="200.1" customHeight="1" x14ac:dyDescent="0.25"/>
    <row r="28" spans="1:8" ht="200.1" customHeight="1" x14ac:dyDescent="0.25"/>
    <row r="29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3" zoomScale="55" zoomScaleNormal="55" workbookViewId="0">
      <selection activeCell="R10" sqref="R10"/>
    </sheetView>
  </sheetViews>
  <sheetFormatPr defaultRowHeight="15" x14ac:dyDescent="0.25"/>
  <cols>
    <col min="3" max="3" width="31.28515625" customWidth="1"/>
    <col min="4" max="4" width="86.7109375" customWidth="1"/>
    <col min="5" max="5" width="16.5703125" customWidth="1"/>
    <col min="6" max="6" width="17.140625" customWidth="1"/>
    <col min="7" max="7" width="34.140625" customWidth="1"/>
  </cols>
  <sheetData>
    <row r="1" spans="1:8" x14ac:dyDescent="0.25">
      <c r="A1" s="99"/>
      <c r="B1" s="99"/>
      <c r="C1" s="99"/>
      <c r="D1" s="99"/>
      <c r="E1" s="99"/>
      <c r="F1" s="293"/>
      <c r="G1" s="99"/>
      <c r="H1" s="99"/>
    </row>
    <row r="2" spans="1:8" ht="15.75" x14ac:dyDescent="0.3">
      <c r="A2" s="433" t="s">
        <v>223</v>
      </c>
      <c r="B2" s="434"/>
      <c r="C2" s="434"/>
      <c r="D2" s="434"/>
      <c r="E2" s="434"/>
      <c r="F2" s="434"/>
      <c r="G2" s="434"/>
      <c r="H2" s="434"/>
    </row>
    <row r="3" spans="1:8" ht="18.75" x14ac:dyDescent="0.3">
      <c r="A3" s="99"/>
      <c r="B3" s="99"/>
      <c r="C3" s="99"/>
      <c r="D3" s="294"/>
      <c r="E3" s="295"/>
      <c r="F3" s="296"/>
      <c r="G3" s="295"/>
      <c r="H3" s="295"/>
    </row>
    <row r="4" spans="1:8" ht="168" x14ac:dyDescent="0.35">
      <c r="A4" s="297" t="s">
        <v>5</v>
      </c>
      <c r="B4" s="297" t="s">
        <v>13</v>
      </c>
      <c r="C4" s="297" t="s">
        <v>3</v>
      </c>
      <c r="D4" s="298" t="s">
        <v>4</v>
      </c>
      <c r="E4" s="298" t="s">
        <v>25</v>
      </c>
      <c r="F4" s="298" t="s">
        <v>6</v>
      </c>
      <c r="G4" s="298" t="s">
        <v>2</v>
      </c>
      <c r="H4" s="299"/>
    </row>
    <row r="5" spans="1:8" ht="15.75" x14ac:dyDescent="0.25">
      <c r="A5" s="300"/>
      <c r="B5" s="301"/>
      <c r="C5" s="300"/>
      <c r="D5" s="302"/>
      <c r="E5" s="303">
        <v>1</v>
      </c>
      <c r="F5" s="303">
        <v>2</v>
      </c>
      <c r="G5" s="303">
        <v>3</v>
      </c>
      <c r="H5" s="295"/>
    </row>
    <row r="6" spans="1:8" ht="200.1" customHeight="1" x14ac:dyDescent="0.35">
      <c r="A6" s="304">
        <v>1</v>
      </c>
      <c r="B6" s="304">
        <v>1</v>
      </c>
      <c r="C6" s="305" t="s">
        <v>0</v>
      </c>
      <c r="D6" s="306" t="s">
        <v>224</v>
      </c>
      <c r="E6" s="307">
        <v>25040</v>
      </c>
      <c r="F6" s="307">
        <v>23037</v>
      </c>
      <c r="G6" s="308">
        <f>F6/E6*100</f>
        <v>92.000798722044735</v>
      </c>
      <c r="H6" s="309"/>
    </row>
    <row r="7" spans="1:8" ht="200.1" customHeight="1" x14ac:dyDescent="0.35">
      <c r="A7" s="310"/>
      <c r="B7" s="310"/>
      <c r="C7" s="310"/>
      <c r="D7" s="306" t="s">
        <v>225</v>
      </c>
      <c r="E7" s="307">
        <v>25040</v>
      </c>
      <c r="F7" s="311">
        <v>20211</v>
      </c>
      <c r="G7" s="308">
        <f>F7/E7*100</f>
        <v>80.714856230031955</v>
      </c>
      <c r="H7" s="309"/>
    </row>
    <row r="8" spans="1:8" ht="200.1" customHeight="1" x14ac:dyDescent="0.35">
      <c r="A8" s="310"/>
      <c r="B8" s="310"/>
      <c r="C8" s="312"/>
      <c r="D8" s="306" t="s">
        <v>226</v>
      </c>
      <c r="E8" s="307">
        <v>25040</v>
      </c>
      <c r="F8" s="311">
        <v>20211</v>
      </c>
      <c r="G8" s="308">
        <f>F8/E8*100</f>
        <v>80.714856230031955</v>
      </c>
      <c r="H8" s="309"/>
    </row>
    <row r="9" spans="1:8" ht="200.1" customHeight="1" x14ac:dyDescent="0.35">
      <c r="A9" s="313">
        <v>2</v>
      </c>
      <c r="B9" s="313">
        <v>2</v>
      </c>
      <c r="C9" s="314" t="s">
        <v>1</v>
      </c>
      <c r="D9" s="315" t="s">
        <v>227</v>
      </c>
      <c r="E9" s="307">
        <v>20</v>
      </c>
      <c r="F9" s="311">
        <v>20</v>
      </c>
      <c r="G9" s="308">
        <f>F9/E9*100</f>
        <v>100</v>
      </c>
      <c r="H9" s="309"/>
    </row>
    <row r="10" spans="1:8" ht="200.1" customHeight="1" x14ac:dyDescent="0.35">
      <c r="A10" s="310"/>
      <c r="B10" s="310"/>
      <c r="C10" s="316"/>
      <c r="D10" s="317" t="s">
        <v>228</v>
      </c>
      <c r="E10" s="318" t="s">
        <v>9</v>
      </c>
      <c r="F10" s="311">
        <v>1</v>
      </c>
      <c r="G10" s="319" t="s">
        <v>9</v>
      </c>
      <c r="H10" s="309"/>
    </row>
    <row r="11" spans="1:8" ht="200.1" customHeight="1" x14ac:dyDescent="0.35">
      <c r="A11" s="310"/>
      <c r="B11" s="310"/>
      <c r="C11" s="320"/>
      <c r="D11" s="321" t="s">
        <v>229</v>
      </c>
      <c r="E11" s="393">
        <v>0</v>
      </c>
      <c r="F11" s="393">
        <v>0</v>
      </c>
      <c r="G11" s="393">
        <v>0</v>
      </c>
      <c r="H11" s="316"/>
    </row>
    <row r="12" spans="1:8" ht="200.1" customHeight="1" x14ac:dyDescent="0.35">
      <c r="A12" s="312"/>
      <c r="B12" s="312"/>
      <c r="C12" s="322"/>
      <c r="D12" s="321" t="s">
        <v>230</v>
      </c>
      <c r="E12" s="318" t="s">
        <v>9</v>
      </c>
      <c r="F12" s="307">
        <v>16825</v>
      </c>
      <c r="G12" s="319" t="s">
        <v>9</v>
      </c>
      <c r="H12" s="316"/>
    </row>
    <row r="13" spans="1:8" ht="200.1" customHeight="1" x14ac:dyDescent="0.35">
      <c r="A13" s="323">
        <v>3</v>
      </c>
      <c r="B13" s="323">
        <v>3</v>
      </c>
      <c r="C13" s="324" t="s">
        <v>10</v>
      </c>
      <c r="D13" s="306" t="s">
        <v>231</v>
      </c>
      <c r="E13" s="318" t="s">
        <v>9</v>
      </c>
      <c r="F13" s="307">
        <v>11217</v>
      </c>
      <c r="G13" s="319" t="s">
        <v>9</v>
      </c>
      <c r="H13" s="316"/>
    </row>
    <row r="14" spans="1:8" ht="200.1" customHeight="1" x14ac:dyDescent="0.35">
      <c r="A14" s="310"/>
      <c r="B14" s="310"/>
      <c r="C14" s="310"/>
      <c r="D14" s="306" t="s">
        <v>232</v>
      </c>
      <c r="E14" s="307">
        <v>982</v>
      </c>
      <c r="F14" s="307">
        <v>852</v>
      </c>
      <c r="G14" s="308">
        <f t="shared" ref="G14:G26" si="0">F14/E14*100</f>
        <v>86.761710794297358</v>
      </c>
      <c r="H14" s="316"/>
    </row>
    <row r="15" spans="1:8" ht="200.1" customHeight="1" x14ac:dyDescent="0.35">
      <c r="A15" s="312"/>
      <c r="B15" s="312"/>
      <c r="C15" s="312"/>
      <c r="D15" s="306" t="s">
        <v>233</v>
      </c>
      <c r="E15" s="307">
        <v>982</v>
      </c>
      <c r="F15" s="307">
        <v>852</v>
      </c>
      <c r="G15" s="308">
        <f t="shared" si="0"/>
        <v>86.761710794297358</v>
      </c>
      <c r="H15" s="316"/>
    </row>
    <row r="16" spans="1:8" ht="200.1" customHeight="1" x14ac:dyDescent="0.35">
      <c r="A16" s="325">
        <v>4</v>
      </c>
      <c r="B16" s="325">
        <v>4</v>
      </c>
      <c r="C16" s="324" t="s">
        <v>7</v>
      </c>
      <c r="D16" s="306" t="s">
        <v>234</v>
      </c>
      <c r="E16" s="393">
        <v>0</v>
      </c>
      <c r="F16" s="393">
        <v>0</v>
      </c>
      <c r="G16" s="393">
        <v>0</v>
      </c>
      <c r="H16" s="326"/>
    </row>
    <row r="17" spans="1:8" ht="200.1" customHeight="1" x14ac:dyDescent="0.35">
      <c r="A17" s="325"/>
      <c r="B17" s="325"/>
      <c r="C17" s="324"/>
      <c r="D17" s="306" t="s">
        <v>235</v>
      </c>
      <c r="E17" s="318" t="s">
        <v>9</v>
      </c>
      <c r="F17" s="327">
        <v>6</v>
      </c>
      <c r="G17" s="319" t="s">
        <v>9</v>
      </c>
      <c r="H17" s="326"/>
    </row>
    <row r="18" spans="1:8" ht="200.1" customHeight="1" x14ac:dyDescent="0.35">
      <c r="A18" s="328"/>
      <c r="B18" s="328"/>
      <c r="C18" s="328"/>
      <c r="D18" s="306" t="s">
        <v>236</v>
      </c>
      <c r="E18" s="318" t="s">
        <v>9</v>
      </c>
      <c r="F18" s="307">
        <v>28</v>
      </c>
      <c r="G18" s="319" t="s">
        <v>9</v>
      </c>
      <c r="H18" s="326"/>
    </row>
    <row r="19" spans="1:8" ht="200.1" customHeight="1" x14ac:dyDescent="0.35">
      <c r="A19" s="325">
        <v>5</v>
      </c>
      <c r="B19" s="325">
        <v>5</v>
      </c>
      <c r="C19" s="324" t="s">
        <v>11</v>
      </c>
      <c r="D19" s="315" t="s">
        <v>237</v>
      </c>
      <c r="E19" s="307">
        <v>126</v>
      </c>
      <c r="F19" s="327">
        <v>96</v>
      </c>
      <c r="G19" s="308">
        <f t="shared" si="0"/>
        <v>76.19047619047619</v>
      </c>
      <c r="H19" s="326"/>
    </row>
    <row r="20" spans="1:8" ht="200.1" customHeight="1" x14ac:dyDescent="0.35">
      <c r="A20" s="329">
        <v>6</v>
      </c>
      <c r="B20" s="329">
        <v>8</v>
      </c>
      <c r="C20" s="305" t="s">
        <v>8</v>
      </c>
      <c r="D20" s="315" t="s">
        <v>238</v>
      </c>
      <c r="E20" s="327">
        <v>16984</v>
      </c>
      <c r="F20" s="327">
        <v>74</v>
      </c>
      <c r="G20" s="308">
        <f t="shared" si="0"/>
        <v>0.43570419218087614</v>
      </c>
      <c r="H20" s="326"/>
    </row>
    <row r="21" spans="1:8" ht="200.1" customHeight="1" x14ac:dyDescent="0.35">
      <c r="A21" s="329">
        <v>7</v>
      </c>
      <c r="B21" s="329">
        <v>9</v>
      </c>
      <c r="C21" s="305" t="s">
        <v>12</v>
      </c>
      <c r="D21" s="306" t="s">
        <v>239</v>
      </c>
      <c r="E21" s="307">
        <v>500</v>
      </c>
      <c r="F21" s="307">
        <v>249</v>
      </c>
      <c r="G21" s="308">
        <f t="shared" si="0"/>
        <v>49.8</v>
      </c>
      <c r="H21" s="326"/>
    </row>
    <row r="22" spans="1:8" ht="200.1" customHeight="1" x14ac:dyDescent="0.35">
      <c r="A22" s="310"/>
      <c r="B22" s="310"/>
      <c r="C22" s="310"/>
      <c r="D22" s="330" t="s">
        <v>240</v>
      </c>
      <c r="E22" s="307">
        <v>500</v>
      </c>
      <c r="F22" s="311">
        <v>231</v>
      </c>
      <c r="G22" s="308">
        <f t="shared" si="0"/>
        <v>46.2</v>
      </c>
      <c r="H22" s="316"/>
    </row>
    <row r="23" spans="1:8" ht="200.1" customHeight="1" x14ac:dyDescent="0.35">
      <c r="A23" s="310"/>
      <c r="B23" s="310"/>
      <c r="C23" s="310"/>
      <c r="D23" s="306" t="s">
        <v>241</v>
      </c>
      <c r="E23" s="307">
        <v>999</v>
      </c>
      <c r="F23" s="311">
        <v>15</v>
      </c>
      <c r="G23" s="308">
        <f t="shared" si="0"/>
        <v>1.5015015015015014</v>
      </c>
      <c r="H23" s="316"/>
    </row>
    <row r="24" spans="1:8" ht="200.1" customHeight="1" x14ac:dyDescent="0.35">
      <c r="A24" s="310"/>
      <c r="B24" s="310"/>
      <c r="C24" s="310"/>
      <c r="D24" s="306" t="s">
        <v>242</v>
      </c>
      <c r="E24" s="307">
        <v>999</v>
      </c>
      <c r="F24" s="311">
        <v>0</v>
      </c>
      <c r="G24" s="308">
        <f t="shared" si="0"/>
        <v>0</v>
      </c>
      <c r="H24" s="316"/>
    </row>
    <row r="25" spans="1:8" ht="200.1" customHeight="1" x14ac:dyDescent="0.35">
      <c r="A25" s="310"/>
      <c r="B25" s="310"/>
      <c r="C25" s="310"/>
      <c r="D25" s="331" t="s">
        <v>243</v>
      </c>
      <c r="E25" s="307">
        <v>999</v>
      </c>
      <c r="F25" s="311">
        <v>12</v>
      </c>
      <c r="G25" s="308">
        <f t="shared" si="0"/>
        <v>1.2012012012012012</v>
      </c>
      <c r="H25" s="316"/>
    </row>
    <row r="26" spans="1:8" ht="200.1" customHeight="1" x14ac:dyDescent="0.35">
      <c r="A26" s="312"/>
      <c r="B26" s="312"/>
      <c r="C26" s="312"/>
      <c r="D26" s="331" t="s">
        <v>244</v>
      </c>
      <c r="E26" s="311">
        <v>999</v>
      </c>
      <c r="F26" s="311">
        <v>0</v>
      </c>
      <c r="G26" s="308">
        <f t="shared" si="0"/>
        <v>0</v>
      </c>
      <c r="H26" s="316"/>
    </row>
    <row r="27" spans="1:8" ht="200.1" customHeight="1" x14ac:dyDescent="0.25"/>
    <row r="28" spans="1:8" ht="200.1" customHeight="1" x14ac:dyDescent="0.25"/>
    <row r="29" spans="1:8" ht="200.1" customHeight="1" x14ac:dyDescent="0.25"/>
    <row r="30" spans="1:8" ht="200.1" customHeight="1" x14ac:dyDescent="0.25"/>
    <row r="31" spans="1:8" ht="200.1" customHeight="1" x14ac:dyDescent="0.25"/>
    <row r="32" spans="1:8" ht="200.1" customHeight="1" x14ac:dyDescent="0.25"/>
    <row r="33" ht="200.1" customHeight="1" x14ac:dyDescent="0.25"/>
    <row r="34" ht="200.1" customHeight="1" x14ac:dyDescent="0.25"/>
    <row r="35" ht="200.1" customHeight="1" x14ac:dyDescent="0.25"/>
    <row r="36" ht="200.1" customHeight="1" x14ac:dyDescent="0.25"/>
    <row r="37" ht="200.1" customHeight="1" x14ac:dyDescent="0.25"/>
    <row r="38" ht="200.1" customHeight="1" x14ac:dyDescent="0.25"/>
    <row r="39" ht="200.1" customHeight="1" x14ac:dyDescent="0.25"/>
    <row r="40" ht="200.1" customHeight="1" x14ac:dyDescent="0.25"/>
    <row r="41" ht="200.1" customHeight="1" x14ac:dyDescent="0.25"/>
    <row r="42" ht="200.1" customHeight="1" x14ac:dyDescent="0.25"/>
    <row r="43" ht="200.1" customHeight="1" x14ac:dyDescent="0.25"/>
    <row r="44" ht="200.1" customHeight="1" x14ac:dyDescent="0.25"/>
    <row r="45" ht="200.1" customHeight="1" x14ac:dyDescent="0.25"/>
    <row r="46" ht="200.1" customHeight="1" x14ac:dyDescent="0.25"/>
    <row r="47" ht="200.1" customHeight="1" x14ac:dyDescent="0.25"/>
    <row r="48" ht="200.1" customHeight="1" x14ac:dyDescent="0.25"/>
    <row r="49" ht="200.1" customHeight="1" x14ac:dyDescent="0.25"/>
    <row r="50" ht="200.1" customHeight="1" x14ac:dyDescent="0.25"/>
    <row r="51" ht="200.1" customHeight="1" x14ac:dyDescent="0.25"/>
    <row r="52" ht="200.1" customHeight="1" x14ac:dyDescent="0.25"/>
    <row r="53" ht="200.1" customHeight="1" x14ac:dyDescent="0.25"/>
    <row r="54" ht="200.1" customHeight="1" x14ac:dyDescent="0.25"/>
    <row r="55" ht="200.1" customHeight="1" x14ac:dyDescent="0.25"/>
    <row r="56" ht="200.1" customHeight="1" x14ac:dyDescent="0.25"/>
    <row r="57" ht="200.1" customHeight="1" x14ac:dyDescent="0.25"/>
    <row r="58" ht="200.1" customHeight="1" x14ac:dyDescent="0.25"/>
    <row r="59" ht="200.1" customHeight="1" x14ac:dyDescent="0.25"/>
    <row r="60" ht="200.1" customHeight="1" x14ac:dyDescent="0.25"/>
    <row r="61" ht="200.1" customHeight="1" x14ac:dyDescent="0.25"/>
    <row r="62" ht="200.1" customHeight="1" x14ac:dyDescent="0.25"/>
    <row r="63" ht="200.1" customHeight="1" x14ac:dyDescent="0.25"/>
    <row r="64" ht="200.1" customHeight="1" x14ac:dyDescent="0.25"/>
    <row r="65" ht="200.1" customHeight="1" x14ac:dyDescent="0.25"/>
    <row r="66" ht="200.1" customHeight="1" x14ac:dyDescent="0.25"/>
    <row r="67" ht="200.1" customHeight="1" x14ac:dyDescent="0.25"/>
    <row r="6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opLeftCell="A4" zoomScale="70" zoomScaleNormal="70" workbookViewId="0">
      <selection activeCell="L25" sqref="L25"/>
    </sheetView>
  </sheetViews>
  <sheetFormatPr defaultRowHeight="15" x14ac:dyDescent="0.25"/>
  <cols>
    <col min="3" max="3" width="26.42578125" customWidth="1"/>
    <col min="4" max="4" width="30.7109375" customWidth="1"/>
  </cols>
  <sheetData>
    <row r="2" spans="1:8" ht="18.75" x14ac:dyDescent="0.3">
      <c r="A2" s="435" t="s">
        <v>245</v>
      </c>
      <c r="B2" s="436"/>
      <c r="C2" s="436"/>
      <c r="D2" s="436"/>
      <c r="E2" s="436"/>
      <c r="F2" s="436"/>
      <c r="G2" s="436"/>
      <c r="H2" s="436"/>
    </row>
    <row r="3" spans="1:8" ht="18.75" x14ac:dyDescent="0.3">
      <c r="D3" s="333"/>
    </row>
    <row r="4" spans="1:8" ht="90" x14ac:dyDescent="0.25">
      <c r="A4" s="334" t="s">
        <v>5</v>
      </c>
      <c r="B4" s="335" t="s">
        <v>13</v>
      </c>
      <c r="C4" s="334" t="s">
        <v>3</v>
      </c>
      <c r="D4" s="336" t="s">
        <v>4</v>
      </c>
      <c r="E4" s="336" t="s">
        <v>25</v>
      </c>
      <c r="F4" s="336" t="s">
        <v>6</v>
      </c>
      <c r="G4" s="336" t="s">
        <v>2</v>
      </c>
    </row>
    <row r="5" spans="1:8" ht="15.75" x14ac:dyDescent="0.25">
      <c r="A5" s="334"/>
      <c r="B5" s="335"/>
      <c r="C5" s="334"/>
      <c r="D5" s="337"/>
      <c r="E5" s="338">
        <v>1</v>
      </c>
      <c r="F5" s="338">
        <v>2</v>
      </c>
      <c r="G5" s="338">
        <v>3</v>
      </c>
    </row>
    <row r="6" spans="1:8" ht="200.1" customHeight="1" x14ac:dyDescent="0.25">
      <c r="A6" s="28">
        <v>1</v>
      </c>
      <c r="B6" s="28">
        <v>1</v>
      </c>
      <c r="C6" s="339" t="s">
        <v>0</v>
      </c>
      <c r="D6" s="340" t="s">
        <v>246</v>
      </c>
      <c r="E6" s="341">
        <v>5951</v>
      </c>
      <c r="F6" s="341">
        <v>4632</v>
      </c>
      <c r="G6" s="341">
        <f t="shared" ref="G6:G9" si="0">F6/E6*100</f>
        <v>77.835657872626456</v>
      </c>
    </row>
    <row r="7" spans="1:8" ht="200.1" customHeight="1" x14ac:dyDescent="0.25">
      <c r="A7" s="6"/>
      <c r="B7" s="6"/>
      <c r="C7" s="6"/>
      <c r="D7" s="340" t="s">
        <v>247</v>
      </c>
      <c r="E7" s="3">
        <v>5951</v>
      </c>
      <c r="F7" s="3">
        <v>4598</v>
      </c>
      <c r="G7" s="341">
        <f t="shared" si="0"/>
        <v>77.264325323475049</v>
      </c>
    </row>
    <row r="8" spans="1:8" ht="200.1" customHeight="1" x14ac:dyDescent="0.25">
      <c r="A8" s="6"/>
      <c r="B8" s="6"/>
      <c r="C8" s="7"/>
      <c r="D8" s="340" t="s">
        <v>248</v>
      </c>
      <c r="E8" s="3">
        <v>5951</v>
      </c>
      <c r="F8" s="3">
        <v>4598</v>
      </c>
      <c r="G8" s="341">
        <f t="shared" si="0"/>
        <v>77.264325323475049</v>
      </c>
    </row>
    <row r="9" spans="1:8" ht="200.1" customHeight="1" x14ac:dyDescent="0.25">
      <c r="A9" s="34">
        <v>2</v>
      </c>
      <c r="B9" s="34">
        <v>2</v>
      </c>
      <c r="C9" s="342" t="s">
        <v>1</v>
      </c>
      <c r="D9" s="343" t="s">
        <v>249</v>
      </c>
      <c r="E9" s="344">
        <v>17</v>
      </c>
      <c r="F9" s="3">
        <v>17</v>
      </c>
      <c r="G9" s="341">
        <f t="shared" si="0"/>
        <v>100</v>
      </c>
    </row>
    <row r="10" spans="1:8" ht="200.1" customHeight="1" x14ac:dyDescent="0.25">
      <c r="A10" s="6"/>
      <c r="B10" s="6"/>
      <c r="D10" s="345" t="s">
        <v>250</v>
      </c>
      <c r="E10" s="346" t="s">
        <v>9</v>
      </c>
      <c r="F10" s="3">
        <v>1</v>
      </c>
      <c r="G10" s="346" t="s">
        <v>9</v>
      </c>
    </row>
    <row r="11" spans="1:8" ht="200.1" customHeight="1" x14ac:dyDescent="0.25">
      <c r="A11" s="6"/>
      <c r="B11" s="6"/>
      <c r="C11" s="14"/>
      <c r="D11" s="340" t="s">
        <v>251</v>
      </c>
      <c r="E11" s="3">
        <v>3295</v>
      </c>
      <c r="F11" s="3">
        <v>1884</v>
      </c>
      <c r="G11" s="347">
        <f t="shared" ref="G11:G26" si="1">F11/E11*100</f>
        <v>57.177541729893775</v>
      </c>
    </row>
    <row r="12" spans="1:8" ht="200.1" customHeight="1" x14ac:dyDescent="0.25">
      <c r="A12" s="7"/>
      <c r="B12" s="7"/>
      <c r="C12" s="15"/>
      <c r="D12" s="340" t="s">
        <v>252</v>
      </c>
      <c r="E12" s="346" t="s">
        <v>9</v>
      </c>
      <c r="F12" s="348">
        <v>76</v>
      </c>
      <c r="G12" s="346" t="s">
        <v>9</v>
      </c>
    </row>
    <row r="13" spans="1:8" ht="200.1" customHeight="1" x14ac:dyDescent="0.25">
      <c r="A13" s="27">
        <v>3</v>
      </c>
      <c r="B13" s="27">
        <v>3</v>
      </c>
      <c r="C13" s="349" t="s">
        <v>10</v>
      </c>
      <c r="D13" s="340" t="s">
        <v>253</v>
      </c>
      <c r="E13" s="346" t="s">
        <v>9</v>
      </c>
      <c r="F13" s="350">
        <v>25</v>
      </c>
      <c r="G13" s="346" t="s">
        <v>9</v>
      </c>
    </row>
    <row r="14" spans="1:8" ht="200.1" customHeight="1" x14ac:dyDescent="0.25">
      <c r="A14" s="6"/>
      <c r="B14" s="6"/>
      <c r="C14" s="6"/>
      <c r="D14" s="340" t="s">
        <v>254</v>
      </c>
      <c r="E14" s="344">
        <v>259</v>
      </c>
      <c r="F14" s="344">
        <v>55</v>
      </c>
      <c r="G14" s="341">
        <f t="shared" si="1"/>
        <v>21.235521235521233</v>
      </c>
    </row>
    <row r="15" spans="1:8" ht="200.1" customHeight="1" x14ac:dyDescent="0.25">
      <c r="A15" s="7"/>
      <c r="B15" s="7"/>
      <c r="C15" s="7"/>
      <c r="D15" s="340" t="s">
        <v>255</v>
      </c>
      <c r="E15" s="344">
        <v>259</v>
      </c>
      <c r="F15" s="344">
        <v>18</v>
      </c>
      <c r="G15" s="341">
        <f t="shared" si="1"/>
        <v>6.9498069498069501</v>
      </c>
    </row>
    <row r="16" spans="1:8" ht="200.1" customHeight="1" x14ac:dyDescent="0.25">
      <c r="A16" s="13">
        <v>4</v>
      </c>
      <c r="B16" s="13">
        <v>4</v>
      </c>
      <c r="C16" s="349" t="s">
        <v>7</v>
      </c>
      <c r="D16" s="340" t="s">
        <v>256</v>
      </c>
      <c r="E16" s="4">
        <v>3295</v>
      </c>
      <c r="F16" s="4">
        <v>1884</v>
      </c>
      <c r="G16" s="341">
        <f t="shared" si="1"/>
        <v>57.177541729893775</v>
      </c>
      <c r="H16" s="251"/>
    </row>
    <row r="17" spans="1:8" ht="200.1" customHeight="1" x14ac:dyDescent="0.25">
      <c r="A17" s="13"/>
      <c r="B17" s="13"/>
      <c r="C17" s="349"/>
      <c r="D17" s="340" t="s">
        <v>257</v>
      </c>
      <c r="E17" s="346" t="s">
        <v>9</v>
      </c>
      <c r="F17" s="4">
        <v>0</v>
      </c>
      <c r="G17" s="346" t="s">
        <v>9</v>
      </c>
      <c r="H17" s="251"/>
    </row>
    <row r="18" spans="1:8" ht="200.1" customHeight="1" x14ac:dyDescent="0.25">
      <c r="A18" s="8"/>
      <c r="B18" s="8"/>
      <c r="C18" s="8"/>
      <c r="D18" s="340" t="s">
        <v>258</v>
      </c>
      <c r="E18" s="346" t="s">
        <v>9</v>
      </c>
      <c r="F18" s="344">
        <v>28</v>
      </c>
      <c r="G18" s="346" t="s">
        <v>9</v>
      </c>
      <c r="H18" s="251"/>
    </row>
    <row r="19" spans="1:8" ht="200.1" customHeight="1" x14ac:dyDescent="0.25">
      <c r="A19" s="13">
        <v>5</v>
      </c>
      <c r="B19" s="13">
        <v>5</v>
      </c>
      <c r="C19" s="349" t="s">
        <v>11</v>
      </c>
      <c r="D19" s="343" t="s">
        <v>259</v>
      </c>
      <c r="E19" s="344">
        <v>78</v>
      </c>
      <c r="F19" s="4">
        <v>78</v>
      </c>
      <c r="G19" s="341">
        <f t="shared" si="1"/>
        <v>100</v>
      </c>
      <c r="H19" s="251"/>
    </row>
    <row r="20" spans="1:8" ht="200.1" customHeight="1" x14ac:dyDescent="0.25">
      <c r="A20" s="5">
        <v>6</v>
      </c>
      <c r="B20" s="5">
        <v>8</v>
      </c>
      <c r="C20" s="339" t="s">
        <v>8</v>
      </c>
      <c r="D20" s="343" t="s">
        <v>260</v>
      </c>
      <c r="E20" s="4">
        <v>78</v>
      </c>
      <c r="F20" s="4">
        <v>78</v>
      </c>
      <c r="G20" s="341">
        <f t="shared" si="1"/>
        <v>100</v>
      </c>
      <c r="H20" s="251"/>
    </row>
    <row r="21" spans="1:8" ht="200.1" customHeight="1" x14ac:dyDescent="0.25">
      <c r="A21" s="5">
        <v>7</v>
      </c>
      <c r="B21" s="5">
        <v>9</v>
      </c>
      <c r="C21" s="339" t="s">
        <v>12</v>
      </c>
      <c r="D21" s="340" t="s">
        <v>261</v>
      </c>
      <c r="E21" s="344">
        <v>38</v>
      </c>
      <c r="F21" s="344">
        <v>10</v>
      </c>
      <c r="G21" s="341">
        <f t="shared" si="1"/>
        <v>26.315789473684209</v>
      </c>
      <c r="H21" s="251"/>
    </row>
    <row r="22" spans="1:8" ht="200.1" customHeight="1" x14ac:dyDescent="0.25">
      <c r="A22" s="6"/>
      <c r="B22" s="6"/>
      <c r="C22" s="6"/>
      <c r="D22" s="351" t="s">
        <v>262</v>
      </c>
      <c r="E22" s="344">
        <v>38</v>
      </c>
      <c r="F22" s="3">
        <v>38</v>
      </c>
      <c r="G22" s="341">
        <f t="shared" si="1"/>
        <v>100</v>
      </c>
    </row>
    <row r="23" spans="1:8" ht="200.1" customHeight="1" x14ac:dyDescent="0.25">
      <c r="A23" s="6"/>
      <c r="B23" s="6"/>
      <c r="C23" s="6"/>
      <c r="D23" s="340" t="s">
        <v>263</v>
      </c>
      <c r="E23" s="344">
        <v>90</v>
      </c>
      <c r="F23" s="3">
        <v>7</v>
      </c>
      <c r="G23" s="341">
        <f t="shared" si="1"/>
        <v>7.7777777777777777</v>
      </c>
    </row>
    <row r="24" spans="1:8" ht="200.1" customHeight="1" x14ac:dyDescent="0.25">
      <c r="A24" s="6"/>
      <c r="B24" s="6"/>
      <c r="C24" s="6"/>
      <c r="D24" s="340" t="s">
        <v>264</v>
      </c>
      <c r="E24" s="344">
        <v>90</v>
      </c>
      <c r="F24" s="3">
        <v>0</v>
      </c>
      <c r="G24" s="341">
        <f t="shared" si="1"/>
        <v>0</v>
      </c>
    </row>
    <row r="25" spans="1:8" ht="200.1" customHeight="1" x14ac:dyDescent="0.25">
      <c r="A25" s="6"/>
      <c r="B25" s="6"/>
      <c r="C25" s="6"/>
      <c r="D25" s="343" t="s">
        <v>265</v>
      </c>
      <c r="E25" s="344">
        <v>90</v>
      </c>
      <c r="F25" s="3">
        <v>2</v>
      </c>
      <c r="G25" s="341">
        <f t="shared" si="1"/>
        <v>2.2222222222222223</v>
      </c>
    </row>
    <row r="26" spans="1:8" ht="200.1" customHeight="1" x14ac:dyDescent="0.25">
      <c r="A26" s="7"/>
      <c r="B26" s="7"/>
      <c r="C26" s="7"/>
      <c r="D26" s="343" t="s">
        <v>266</v>
      </c>
      <c r="E26" s="3">
        <v>90</v>
      </c>
      <c r="F26" s="3">
        <v>0</v>
      </c>
      <c r="G26" s="341">
        <f t="shared" si="1"/>
        <v>0</v>
      </c>
    </row>
    <row r="27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33"/>
  <sheetViews>
    <sheetView topLeftCell="A25" zoomScale="85" zoomScaleNormal="85" workbookViewId="0">
      <selection activeCell="F25" sqref="F25"/>
    </sheetView>
  </sheetViews>
  <sheetFormatPr defaultRowHeight="15" x14ac:dyDescent="0.25"/>
  <cols>
    <col min="3" max="3" width="28.42578125" customWidth="1"/>
    <col min="4" max="4" width="36.140625" customWidth="1"/>
    <col min="8" max="8" width="57.7109375" customWidth="1"/>
  </cols>
  <sheetData>
    <row r="2" spans="1:8" ht="18.75" x14ac:dyDescent="0.3">
      <c r="A2" s="437" t="s">
        <v>186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186"/>
      <c r="E3" s="2"/>
      <c r="F3" s="2"/>
      <c r="G3" s="2"/>
      <c r="H3" s="2"/>
    </row>
    <row r="4" spans="1:8" ht="90" x14ac:dyDescent="0.25">
      <c r="A4" s="187" t="s">
        <v>5</v>
      </c>
      <c r="B4" s="188" t="s">
        <v>13</v>
      </c>
      <c r="C4" s="187" t="s">
        <v>3</v>
      </c>
      <c r="D4" s="189" t="s">
        <v>4</v>
      </c>
      <c r="E4" s="189" t="s">
        <v>25</v>
      </c>
      <c r="F4" s="189" t="s">
        <v>6</v>
      </c>
      <c r="G4" s="189" t="s">
        <v>2</v>
      </c>
      <c r="H4" s="2"/>
    </row>
    <row r="5" spans="1:8" ht="15.75" x14ac:dyDescent="0.25">
      <c r="A5" s="187"/>
      <c r="B5" s="188"/>
      <c r="C5" s="187"/>
      <c r="D5" s="190"/>
      <c r="E5" s="191">
        <v>1</v>
      </c>
      <c r="F5" s="191">
        <v>2</v>
      </c>
      <c r="G5" s="191">
        <v>3</v>
      </c>
      <c r="H5" s="2"/>
    </row>
    <row r="6" spans="1:8" ht="200.1" customHeight="1" x14ac:dyDescent="0.25">
      <c r="A6" s="28">
        <v>1</v>
      </c>
      <c r="B6" s="28">
        <v>1</v>
      </c>
      <c r="C6" s="192" t="s">
        <v>0</v>
      </c>
      <c r="D6" s="193" t="s">
        <v>140</v>
      </c>
      <c r="E6" s="194">
        <v>6539</v>
      </c>
      <c r="F6" s="194">
        <v>6539</v>
      </c>
      <c r="G6" s="194">
        <f>F6/E6*100</f>
        <v>100</v>
      </c>
      <c r="H6" s="2"/>
    </row>
    <row r="7" spans="1:8" ht="200.1" customHeight="1" x14ac:dyDescent="0.25">
      <c r="A7" s="6"/>
      <c r="B7" s="6"/>
      <c r="C7" s="6"/>
      <c r="D7" s="193" t="s">
        <v>141</v>
      </c>
      <c r="E7" s="3">
        <v>6539</v>
      </c>
      <c r="F7" s="3">
        <v>5390</v>
      </c>
      <c r="G7" s="194">
        <f>F7/E7*100</f>
        <v>82.428505887750418</v>
      </c>
      <c r="H7" s="2"/>
    </row>
    <row r="8" spans="1:8" ht="200.1" customHeight="1" x14ac:dyDescent="0.25">
      <c r="A8" s="6"/>
      <c r="B8" s="6"/>
      <c r="C8" s="7"/>
      <c r="D8" s="193" t="s">
        <v>142</v>
      </c>
      <c r="E8" s="3">
        <v>6539</v>
      </c>
      <c r="F8" s="3">
        <v>6539</v>
      </c>
      <c r="G8" s="194">
        <f>F8/E8*100</f>
        <v>100</v>
      </c>
      <c r="H8" s="2"/>
    </row>
    <row r="9" spans="1:8" ht="200.1" customHeight="1" x14ac:dyDescent="0.25">
      <c r="A9" s="34">
        <v>2</v>
      </c>
      <c r="B9" s="34">
        <v>2</v>
      </c>
      <c r="C9" s="195" t="s">
        <v>1</v>
      </c>
      <c r="D9" s="196" t="s">
        <v>143</v>
      </c>
      <c r="E9" s="197">
        <v>13</v>
      </c>
      <c r="F9" s="3">
        <v>13</v>
      </c>
      <c r="G9" s="194">
        <v>100</v>
      </c>
      <c r="H9" s="2"/>
    </row>
    <row r="10" spans="1:8" ht="200.1" customHeight="1" x14ac:dyDescent="0.25">
      <c r="A10" s="6"/>
      <c r="B10" s="6"/>
      <c r="D10" s="198" t="s">
        <v>144</v>
      </c>
      <c r="E10" s="199" t="s">
        <v>9</v>
      </c>
      <c r="F10" s="3">
        <v>0</v>
      </c>
      <c r="G10" s="199" t="s">
        <v>9</v>
      </c>
      <c r="H10" s="2"/>
    </row>
    <row r="11" spans="1:8" ht="200.1" customHeight="1" x14ac:dyDescent="0.25">
      <c r="A11" s="6"/>
      <c r="B11" s="6"/>
      <c r="C11" s="14"/>
      <c r="D11" s="200" t="s">
        <v>145</v>
      </c>
      <c r="E11" s="4">
        <v>5675</v>
      </c>
      <c r="F11" s="3">
        <v>0</v>
      </c>
      <c r="G11" s="201">
        <f>F11/E11*100</f>
        <v>0</v>
      </c>
    </row>
    <row r="12" spans="1:8" ht="200.1" customHeight="1" x14ac:dyDescent="0.25">
      <c r="A12" s="7"/>
      <c r="B12" s="7"/>
      <c r="C12" s="15"/>
      <c r="D12" s="200" t="s">
        <v>146</v>
      </c>
      <c r="E12" s="199" t="s">
        <v>9</v>
      </c>
      <c r="F12" s="242">
        <v>0</v>
      </c>
      <c r="G12" s="199" t="s">
        <v>9</v>
      </c>
    </row>
    <row r="13" spans="1:8" ht="200.1" customHeight="1" x14ac:dyDescent="0.25">
      <c r="A13" s="27">
        <v>3</v>
      </c>
      <c r="B13" s="27">
        <v>3</v>
      </c>
      <c r="C13" s="203" t="s">
        <v>10</v>
      </c>
      <c r="D13" s="193" t="s">
        <v>147</v>
      </c>
      <c r="E13" s="199" t="s">
        <v>9</v>
      </c>
      <c r="F13" s="243">
        <v>0</v>
      </c>
      <c r="G13" s="199" t="s">
        <v>9</v>
      </c>
    </row>
    <row r="14" spans="1:8" ht="200.1" customHeight="1" x14ac:dyDescent="0.25">
      <c r="A14" s="6"/>
      <c r="B14" s="6"/>
      <c r="C14" s="6"/>
      <c r="D14" s="193" t="s">
        <v>148</v>
      </c>
      <c r="E14" s="197">
        <v>325</v>
      </c>
      <c r="F14" s="197">
        <v>20</v>
      </c>
      <c r="G14" s="194">
        <v>6.2</v>
      </c>
    </row>
    <row r="15" spans="1:8" ht="200.1" customHeight="1" x14ac:dyDescent="0.25">
      <c r="A15" s="7"/>
      <c r="B15" s="7"/>
      <c r="C15" s="7"/>
      <c r="D15" s="193" t="s">
        <v>149</v>
      </c>
      <c r="E15" s="197">
        <v>325</v>
      </c>
      <c r="F15" s="197">
        <v>20</v>
      </c>
      <c r="G15" s="194" t="s">
        <v>187</v>
      </c>
    </row>
    <row r="16" spans="1:8" ht="200.1" customHeight="1" x14ac:dyDescent="0.25">
      <c r="A16" s="13">
        <v>4</v>
      </c>
      <c r="B16" s="13">
        <v>4</v>
      </c>
      <c r="C16" s="203" t="s">
        <v>7</v>
      </c>
      <c r="D16" s="193" t="s">
        <v>150</v>
      </c>
      <c r="E16" s="4">
        <v>5675</v>
      </c>
      <c r="F16" s="4">
        <v>0</v>
      </c>
      <c r="G16" s="194">
        <f t="shared" ref="G16:G24" si="0">F16/E16*100</f>
        <v>0</v>
      </c>
      <c r="H16" s="1"/>
    </row>
    <row r="17" spans="1:8" ht="200.1" customHeight="1" x14ac:dyDescent="0.25">
      <c r="A17" s="13"/>
      <c r="B17" s="13"/>
      <c r="C17" s="203"/>
      <c r="D17" s="193" t="s">
        <v>151</v>
      </c>
      <c r="E17" s="199" t="s">
        <v>9</v>
      </c>
      <c r="F17" s="4">
        <v>0</v>
      </c>
      <c r="G17" s="199" t="s">
        <v>9</v>
      </c>
      <c r="H17" s="1"/>
    </row>
    <row r="18" spans="1:8" ht="200.1" customHeight="1" x14ac:dyDescent="0.25">
      <c r="A18" s="8"/>
      <c r="B18" s="8"/>
      <c r="C18" s="8"/>
      <c r="D18" s="193" t="s">
        <v>152</v>
      </c>
      <c r="E18" s="199" t="s">
        <v>9</v>
      </c>
      <c r="F18" s="197">
        <v>0</v>
      </c>
      <c r="G18" s="199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03" t="s">
        <v>11</v>
      </c>
      <c r="D19" s="196" t="s">
        <v>153</v>
      </c>
      <c r="E19" s="197">
        <v>35</v>
      </c>
      <c r="F19" s="4">
        <v>3</v>
      </c>
      <c r="G19" s="194">
        <f t="shared" si="0"/>
        <v>8.5714285714285712</v>
      </c>
      <c r="H19" s="1"/>
    </row>
    <row r="20" spans="1:8" ht="200.1" customHeight="1" x14ac:dyDescent="0.25">
      <c r="A20" s="5">
        <v>6</v>
      </c>
      <c r="B20" s="5">
        <v>8</v>
      </c>
      <c r="C20" s="244" t="s">
        <v>8</v>
      </c>
      <c r="D20" s="245" t="s">
        <v>188</v>
      </c>
      <c r="E20" s="4">
        <v>5675</v>
      </c>
      <c r="F20" s="4">
        <v>0</v>
      </c>
      <c r="G20" s="194">
        <f t="shared" si="0"/>
        <v>0</v>
      </c>
      <c r="H20" s="1"/>
    </row>
    <row r="21" spans="1:8" ht="200.1" customHeight="1" x14ac:dyDescent="0.25">
      <c r="A21" s="5">
        <v>7</v>
      </c>
      <c r="B21" s="5">
        <v>9</v>
      </c>
      <c r="C21" s="244" t="s">
        <v>12</v>
      </c>
      <c r="D21" s="246" t="s">
        <v>189</v>
      </c>
      <c r="E21" s="197">
        <v>157</v>
      </c>
      <c r="F21" s="197">
        <v>70</v>
      </c>
      <c r="G21" s="194">
        <f t="shared" si="0"/>
        <v>44.585987261146499</v>
      </c>
      <c r="H21" s="1"/>
    </row>
    <row r="22" spans="1:8" ht="200.1" customHeight="1" x14ac:dyDescent="0.25">
      <c r="A22" s="6"/>
      <c r="B22" s="6"/>
      <c r="C22" s="6"/>
      <c r="D22" s="247" t="s">
        <v>156</v>
      </c>
      <c r="E22" s="197">
        <v>157</v>
      </c>
      <c r="F22" s="3">
        <v>116</v>
      </c>
      <c r="G22" s="194">
        <f t="shared" si="0"/>
        <v>73.885350318471339</v>
      </c>
    </row>
    <row r="23" spans="1:8" ht="200.1" customHeight="1" x14ac:dyDescent="0.25">
      <c r="A23" s="6"/>
      <c r="B23" s="6"/>
      <c r="C23" s="6"/>
      <c r="D23" s="246" t="s">
        <v>190</v>
      </c>
      <c r="E23" s="197">
        <v>157</v>
      </c>
      <c r="F23" s="3">
        <v>3</v>
      </c>
      <c r="G23" s="194">
        <f t="shared" si="0"/>
        <v>1.910828025477707</v>
      </c>
    </row>
    <row r="24" spans="1:8" ht="200.1" customHeight="1" x14ac:dyDescent="0.25">
      <c r="A24" s="6"/>
      <c r="B24" s="6"/>
      <c r="C24" s="6"/>
      <c r="D24" s="200" t="s">
        <v>158</v>
      </c>
      <c r="E24" s="197"/>
      <c r="F24" s="3">
        <v>0</v>
      </c>
      <c r="G24" s="194" t="e">
        <f t="shared" si="0"/>
        <v>#DIV/0!</v>
      </c>
    </row>
    <row r="25" spans="1:8" ht="200.1" customHeight="1" x14ac:dyDescent="0.25">
      <c r="A25" s="6"/>
      <c r="B25" s="6"/>
      <c r="C25" s="6"/>
      <c r="D25" s="205" t="s">
        <v>159</v>
      </c>
      <c r="E25" s="197">
        <v>157</v>
      </c>
      <c r="F25" s="3">
        <v>0</v>
      </c>
      <c r="G25" s="194">
        <f>F25/E25*100</f>
        <v>0</v>
      </c>
    </row>
    <row r="26" spans="1:8" ht="200.1" customHeight="1" x14ac:dyDescent="0.25">
      <c r="A26" s="7"/>
      <c r="B26" s="7"/>
      <c r="C26" s="7"/>
      <c r="D26" s="205" t="s">
        <v>160</v>
      </c>
      <c r="E26" s="197">
        <v>157</v>
      </c>
      <c r="F26" s="3">
        <v>0</v>
      </c>
      <c r="G26" s="194">
        <f>F26/E26*100</f>
        <v>0</v>
      </c>
    </row>
    <row r="27" spans="1:8" ht="200.1" customHeight="1" x14ac:dyDescent="0.25"/>
    <row r="28" spans="1:8" ht="200.1" customHeight="1" x14ac:dyDescent="0.25"/>
    <row r="29" spans="1:8" ht="200.1" customHeight="1" x14ac:dyDescent="0.25"/>
    <row r="30" spans="1:8" ht="200.1" customHeight="1" x14ac:dyDescent="0.25"/>
    <row r="31" spans="1:8" ht="200.1" customHeight="1" x14ac:dyDescent="0.25"/>
    <row r="32" spans="1:8" ht="200.1" customHeight="1" x14ac:dyDescent="0.25"/>
    <row r="33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zoomScale="85" zoomScaleNormal="85" workbookViewId="0">
      <selection activeCell="F10" sqref="F10"/>
    </sheetView>
  </sheetViews>
  <sheetFormatPr defaultRowHeight="15" x14ac:dyDescent="0.25"/>
  <cols>
    <col min="3" max="3" width="24.28515625" customWidth="1"/>
    <col min="4" max="4" width="38.42578125" customWidth="1"/>
    <col min="8" max="8" width="72.140625" customWidth="1"/>
  </cols>
  <sheetData>
    <row r="1" spans="1:8" ht="18.75" x14ac:dyDescent="0.3">
      <c r="A1" s="429" t="s">
        <v>191</v>
      </c>
      <c r="B1" s="430"/>
      <c r="C1" s="430"/>
      <c r="D1" s="430"/>
      <c r="E1" s="430"/>
      <c r="F1" s="430"/>
      <c r="G1" s="430"/>
      <c r="H1" s="430"/>
    </row>
    <row r="2" spans="1:8" s="382" customFormat="1" ht="18.75" x14ac:dyDescent="0.3">
      <c r="A2" s="380"/>
      <c r="B2" s="381"/>
      <c r="C2" s="381"/>
      <c r="D2" s="381"/>
      <c r="E2" s="381"/>
      <c r="F2" s="381"/>
      <c r="G2" s="381"/>
      <c r="H2" s="381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143" t="s">
        <v>18</v>
      </c>
      <c r="E6" s="67">
        <v>4212</v>
      </c>
      <c r="F6" s="67">
        <v>4212</v>
      </c>
      <c r="G6" s="67">
        <f>F6/E6*100</f>
        <v>100</v>
      </c>
      <c r="H6" s="2"/>
    </row>
    <row r="7" spans="1:8" ht="200.1" customHeight="1" x14ac:dyDescent="0.25">
      <c r="A7" s="6"/>
      <c r="B7" s="6"/>
      <c r="C7" s="6"/>
      <c r="D7" s="143" t="s">
        <v>19</v>
      </c>
      <c r="E7" s="3">
        <v>6139</v>
      </c>
      <c r="F7" s="3">
        <v>4359</v>
      </c>
      <c r="G7" s="12">
        <f>F7/E7*100</f>
        <v>71.005049682358688</v>
      </c>
      <c r="H7" s="2"/>
    </row>
    <row r="8" spans="1:8" ht="200.1" customHeight="1" x14ac:dyDescent="0.25">
      <c r="A8" s="6"/>
      <c r="B8" s="6"/>
      <c r="C8" s="7"/>
      <c r="D8" s="143" t="s">
        <v>20</v>
      </c>
      <c r="E8" s="3">
        <v>6139</v>
      </c>
      <c r="F8" s="3">
        <v>4359</v>
      </c>
      <c r="G8" s="12">
        <f>F8/E8*100</f>
        <v>71.005049682358688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144" t="s">
        <v>26</v>
      </c>
      <c r="E9" s="9">
        <v>10</v>
      </c>
      <c r="F9" s="3">
        <v>10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145" t="s">
        <v>27</v>
      </c>
      <c r="E11" s="3">
        <v>4212</v>
      </c>
      <c r="F11" s="3">
        <v>4092</v>
      </c>
      <c r="G11" s="24">
        <f t="shared" ref="G11" si="0">F11/E11*100</f>
        <v>97.150997150997156</v>
      </c>
    </row>
    <row r="12" spans="1:8" ht="200.1" customHeight="1" x14ac:dyDescent="0.25">
      <c r="A12" s="7"/>
      <c r="B12" s="7"/>
      <c r="C12" s="15"/>
      <c r="D12" s="145" t="s">
        <v>28</v>
      </c>
      <c r="E12" s="16" t="s">
        <v>9</v>
      </c>
      <c r="F12" s="9">
        <v>1476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143" t="s">
        <v>29</v>
      </c>
      <c r="E13" s="16" t="s">
        <v>9</v>
      </c>
      <c r="F13" s="9">
        <v>1415</v>
      </c>
      <c r="G13" s="16" t="s">
        <v>9</v>
      </c>
    </row>
    <row r="14" spans="1:8" ht="200.1" customHeight="1" x14ac:dyDescent="0.25">
      <c r="A14" s="6"/>
      <c r="B14" s="6"/>
      <c r="C14" s="6"/>
      <c r="D14" s="143" t="s">
        <v>30</v>
      </c>
      <c r="E14" s="9">
        <v>270</v>
      </c>
      <c r="F14" s="9">
        <v>3</v>
      </c>
      <c r="G14" s="12">
        <f t="shared" ref="G14:G26" si="1">F14/E14*100</f>
        <v>1.1111111111111112</v>
      </c>
    </row>
    <row r="15" spans="1:8" ht="200.1" customHeight="1" x14ac:dyDescent="0.25">
      <c r="A15" s="7"/>
      <c r="B15" s="7"/>
      <c r="C15" s="7"/>
      <c r="D15" s="143" t="s">
        <v>31</v>
      </c>
      <c r="E15" s="9">
        <v>270</v>
      </c>
      <c r="F15" s="9">
        <v>3</v>
      </c>
      <c r="G15" s="12">
        <f t="shared" si="1"/>
        <v>1.1111111111111112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143" t="s">
        <v>32</v>
      </c>
      <c r="E16" s="4">
        <v>2412</v>
      </c>
      <c r="F16" s="4">
        <v>4092</v>
      </c>
      <c r="G16" s="12">
        <f t="shared" si="1"/>
        <v>169.65174129353233</v>
      </c>
      <c r="H16" s="1"/>
    </row>
    <row r="17" spans="1:8" ht="200.1" customHeight="1" x14ac:dyDescent="0.25">
      <c r="A17" s="13"/>
      <c r="B17" s="13"/>
      <c r="C17" s="23"/>
      <c r="D17" s="143" t="s">
        <v>23</v>
      </c>
      <c r="E17" s="16" t="s">
        <v>9</v>
      </c>
      <c r="F17" s="4">
        <v>404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143" t="s">
        <v>35</v>
      </c>
      <c r="E18" s="16" t="s">
        <v>9</v>
      </c>
      <c r="F18" s="9">
        <v>8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144" t="s">
        <v>33</v>
      </c>
      <c r="E19" s="9">
        <v>121</v>
      </c>
      <c r="F19" s="4">
        <v>63</v>
      </c>
      <c r="G19" s="12">
        <f t="shared" si="1"/>
        <v>52.066115702479344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144" t="s">
        <v>34</v>
      </c>
      <c r="E20" s="4">
        <v>2412</v>
      </c>
      <c r="F20" s="4">
        <v>0</v>
      </c>
      <c r="G20" s="12">
        <f t="shared" si="1"/>
        <v>0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143" t="s">
        <v>14</v>
      </c>
      <c r="E21" s="9">
        <v>55</v>
      </c>
      <c r="F21" s="9">
        <v>128</v>
      </c>
      <c r="G21" s="12">
        <f t="shared" si="1"/>
        <v>232.72727272727272</v>
      </c>
      <c r="H21" s="1"/>
    </row>
    <row r="22" spans="1:8" ht="200.1" customHeight="1" x14ac:dyDescent="0.25">
      <c r="A22" s="6"/>
      <c r="B22" s="6"/>
      <c r="C22" s="6"/>
      <c r="D22" s="146" t="s">
        <v>15</v>
      </c>
      <c r="E22" s="9">
        <v>55</v>
      </c>
      <c r="F22" s="3">
        <v>55</v>
      </c>
      <c r="G22" s="12">
        <f t="shared" si="1"/>
        <v>100</v>
      </c>
    </row>
    <row r="23" spans="1:8" ht="200.1" customHeight="1" x14ac:dyDescent="0.25">
      <c r="A23" s="6"/>
      <c r="B23" s="6"/>
      <c r="C23" s="6"/>
      <c r="D23" s="143" t="s">
        <v>21</v>
      </c>
      <c r="E23" s="9">
        <v>115</v>
      </c>
      <c r="F23" s="3">
        <v>14</v>
      </c>
      <c r="G23" s="12">
        <f t="shared" si="1"/>
        <v>12.173913043478262</v>
      </c>
    </row>
    <row r="24" spans="1:8" ht="200.1" customHeight="1" x14ac:dyDescent="0.25">
      <c r="A24" s="6"/>
      <c r="B24" s="6"/>
      <c r="C24" s="6"/>
      <c r="D24" s="143" t="s">
        <v>22</v>
      </c>
      <c r="E24" s="9">
        <v>115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147" t="s">
        <v>16</v>
      </c>
      <c r="E25" s="9">
        <v>115</v>
      </c>
      <c r="F25" s="3">
        <v>4</v>
      </c>
      <c r="G25" s="12">
        <f t="shared" si="1"/>
        <v>3.4782608695652173</v>
      </c>
    </row>
    <row r="26" spans="1:8" ht="200.1" customHeight="1" x14ac:dyDescent="0.25">
      <c r="A26" s="7"/>
      <c r="B26" s="7"/>
      <c r="C26" s="7"/>
      <c r="D26" s="147" t="s">
        <v>17</v>
      </c>
      <c r="E26" s="3">
        <v>115</v>
      </c>
      <c r="F26" s="3">
        <v>0</v>
      </c>
      <c r="G26" s="12">
        <f t="shared" si="1"/>
        <v>0</v>
      </c>
    </row>
    <row r="27" spans="1:8" ht="200.1" customHeight="1" x14ac:dyDescent="0.25"/>
    <row r="28" spans="1:8" ht="200.1" customHeight="1" x14ac:dyDescent="0.25"/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opLeftCell="A10" zoomScale="70" zoomScaleNormal="70" workbookViewId="0">
      <selection activeCell="M10" sqref="M10"/>
    </sheetView>
  </sheetViews>
  <sheetFormatPr defaultRowHeight="15" x14ac:dyDescent="0.25"/>
  <cols>
    <col min="3" max="3" width="34.42578125" customWidth="1"/>
    <col min="4" max="4" width="51.7109375" customWidth="1"/>
    <col min="5" max="5" width="13.28515625" customWidth="1"/>
    <col min="6" max="6" width="12.140625" customWidth="1"/>
    <col min="7" max="7" width="14.28515625" customWidth="1"/>
  </cols>
  <sheetData>
    <row r="2" spans="1:8" ht="18.75" x14ac:dyDescent="0.3">
      <c r="A2" s="429" t="s">
        <v>267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71.25" x14ac:dyDescent="0.25">
      <c r="A4" s="352" t="s">
        <v>5</v>
      </c>
      <c r="B4" s="353" t="s">
        <v>13</v>
      </c>
      <c r="C4" s="352" t="s">
        <v>3</v>
      </c>
      <c r="D4" s="354" t="s">
        <v>4</v>
      </c>
      <c r="E4" s="354" t="s">
        <v>25</v>
      </c>
      <c r="F4" s="354" t="s">
        <v>6</v>
      </c>
      <c r="G4" s="354" t="s">
        <v>2</v>
      </c>
      <c r="H4" s="2"/>
    </row>
    <row r="5" spans="1:8" ht="15.75" x14ac:dyDescent="0.25">
      <c r="A5" s="352"/>
      <c r="B5" s="353"/>
      <c r="C5" s="352"/>
      <c r="D5" s="355"/>
      <c r="E5" s="356">
        <v>1</v>
      </c>
      <c r="F5" s="356">
        <v>2</v>
      </c>
      <c r="G5" s="356">
        <v>3</v>
      </c>
      <c r="H5" s="2"/>
    </row>
    <row r="6" spans="1:8" ht="200.1" customHeight="1" x14ac:dyDescent="0.25">
      <c r="A6" s="212">
        <v>1</v>
      </c>
      <c r="B6" s="212">
        <v>1</v>
      </c>
      <c r="C6" s="213" t="s">
        <v>0</v>
      </c>
      <c r="D6" s="214" t="s">
        <v>163</v>
      </c>
      <c r="E6" s="357">
        <v>3673</v>
      </c>
      <c r="F6" s="357">
        <v>2136</v>
      </c>
      <c r="G6" s="215">
        <f>F6/E6*100</f>
        <v>58.154097468009802</v>
      </c>
      <c r="H6" s="2"/>
    </row>
    <row r="7" spans="1:8" ht="200.1" customHeight="1" x14ac:dyDescent="0.3">
      <c r="A7" s="216"/>
      <c r="B7" s="216"/>
      <c r="C7" s="216"/>
      <c r="D7" s="214" t="s">
        <v>164</v>
      </c>
      <c r="E7" s="217">
        <v>3673</v>
      </c>
      <c r="F7" s="217">
        <v>2136</v>
      </c>
      <c r="G7" s="215">
        <f>F7/E7*100</f>
        <v>58.154097468009802</v>
      </c>
      <c r="H7" s="2"/>
    </row>
    <row r="8" spans="1:8" ht="200.1" customHeight="1" x14ac:dyDescent="0.3">
      <c r="A8" s="216"/>
      <c r="B8" s="216"/>
      <c r="C8" s="218"/>
      <c r="D8" s="214" t="s">
        <v>165</v>
      </c>
      <c r="E8" s="217">
        <v>3673</v>
      </c>
      <c r="F8" s="217">
        <v>2136</v>
      </c>
      <c r="G8" s="215">
        <f>F8/E8*100</f>
        <v>58.154097468009802</v>
      </c>
      <c r="H8" s="2"/>
    </row>
    <row r="9" spans="1:8" ht="200.1" customHeight="1" x14ac:dyDescent="0.25">
      <c r="A9" s="219">
        <v>2</v>
      </c>
      <c r="B9" s="219">
        <v>2</v>
      </c>
      <c r="C9" s="220" t="s">
        <v>1</v>
      </c>
      <c r="D9" s="221" t="s">
        <v>166</v>
      </c>
      <c r="E9" s="222">
        <v>15</v>
      </c>
      <c r="F9" s="217">
        <v>15</v>
      </c>
      <c r="G9" s="215">
        <f>F9/E9*100</f>
        <v>100</v>
      </c>
      <c r="H9" s="2"/>
    </row>
    <row r="10" spans="1:8" ht="200.1" customHeight="1" x14ac:dyDescent="0.3">
      <c r="A10" s="216"/>
      <c r="B10" s="216"/>
      <c r="C10" s="206"/>
      <c r="D10" s="223" t="s">
        <v>167</v>
      </c>
      <c r="E10" s="224" t="s">
        <v>9</v>
      </c>
      <c r="F10" s="217">
        <v>1</v>
      </c>
      <c r="G10" s="224" t="s">
        <v>9</v>
      </c>
      <c r="H10" s="2"/>
    </row>
    <row r="11" spans="1:8" ht="200.1" customHeight="1" x14ac:dyDescent="0.3">
      <c r="A11" s="216"/>
      <c r="B11" s="216"/>
      <c r="C11" s="225"/>
      <c r="D11" s="226" t="s">
        <v>168</v>
      </c>
      <c r="E11" s="217">
        <v>2025</v>
      </c>
      <c r="F11" s="217">
        <v>1423</v>
      </c>
      <c r="G11" s="227">
        <f t="shared" ref="G11" si="0">F11/E11*100</f>
        <v>70.271604938271608</v>
      </c>
    </row>
    <row r="12" spans="1:8" ht="200.1" customHeight="1" x14ac:dyDescent="0.3">
      <c r="A12" s="218"/>
      <c r="B12" s="218"/>
      <c r="C12" s="228"/>
      <c r="D12" s="226" t="s">
        <v>169</v>
      </c>
      <c r="E12" s="224" t="s">
        <v>9</v>
      </c>
      <c r="F12" s="222">
        <v>425</v>
      </c>
      <c r="G12" s="224" t="s">
        <v>9</v>
      </c>
    </row>
    <row r="13" spans="1:8" ht="200.1" customHeight="1" x14ac:dyDescent="0.25">
      <c r="A13" s="230">
        <v>3</v>
      </c>
      <c r="B13" s="230">
        <v>3</v>
      </c>
      <c r="C13" s="231" t="s">
        <v>10</v>
      </c>
      <c r="D13" s="214" t="s">
        <v>170</v>
      </c>
      <c r="E13" s="224" t="s">
        <v>9</v>
      </c>
      <c r="F13" s="222">
        <v>405</v>
      </c>
      <c r="G13" s="224" t="s">
        <v>9</v>
      </c>
    </row>
    <row r="14" spans="1:8" ht="200.1" customHeight="1" x14ac:dyDescent="0.3">
      <c r="A14" s="216"/>
      <c r="B14" s="216"/>
      <c r="C14" s="216"/>
      <c r="D14" s="214" t="s">
        <v>171</v>
      </c>
      <c r="E14" s="222">
        <v>213</v>
      </c>
      <c r="F14" s="358">
        <v>84</v>
      </c>
      <c r="G14" s="215">
        <f t="shared" ref="G14:G26" si="1">F14/E14*100</f>
        <v>39.436619718309856</v>
      </c>
    </row>
    <row r="15" spans="1:8" ht="200.1" customHeight="1" x14ac:dyDescent="0.3">
      <c r="A15" s="218"/>
      <c r="B15" s="218"/>
      <c r="C15" s="218"/>
      <c r="D15" s="214" t="s">
        <v>172</v>
      </c>
      <c r="E15" s="222">
        <v>213</v>
      </c>
      <c r="F15" s="358">
        <v>84</v>
      </c>
      <c r="G15" s="215">
        <f t="shared" si="1"/>
        <v>39.436619718309856</v>
      </c>
    </row>
    <row r="16" spans="1:8" ht="200.1" customHeight="1" x14ac:dyDescent="0.25">
      <c r="A16" s="233">
        <v>4</v>
      </c>
      <c r="B16" s="233">
        <v>4</v>
      </c>
      <c r="C16" s="231" t="s">
        <v>7</v>
      </c>
      <c r="D16" s="214" t="s">
        <v>173</v>
      </c>
      <c r="E16" s="234">
        <v>2025</v>
      </c>
      <c r="F16" s="234">
        <v>1423</v>
      </c>
      <c r="G16" s="215">
        <f t="shared" si="1"/>
        <v>70.271604938271608</v>
      </c>
      <c r="H16" s="251"/>
    </row>
    <row r="17" spans="1:8" ht="200.1" customHeight="1" x14ac:dyDescent="0.25">
      <c r="A17" s="233"/>
      <c r="B17" s="233"/>
      <c r="C17" s="231"/>
      <c r="D17" s="214" t="s">
        <v>174</v>
      </c>
      <c r="E17" s="224" t="s">
        <v>9</v>
      </c>
      <c r="F17" s="234">
        <v>246</v>
      </c>
      <c r="G17" s="224" t="s">
        <v>9</v>
      </c>
      <c r="H17" s="251"/>
    </row>
    <row r="18" spans="1:8" ht="200.1" customHeight="1" x14ac:dyDescent="0.3">
      <c r="A18" s="236"/>
      <c r="B18" s="236"/>
      <c r="C18" s="236"/>
      <c r="D18" s="214" t="s">
        <v>175</v>
      </c>
      <c r="E18" s="224" t="s">
        <v>9</v>
      </c>
      <c r="F18" s="222">
        <v>54</v>
      </c>
      <c r="G18" s="224" t="s">
        <v>9</v>
      </c>
      <c r="H18" s="251"/>
    </row>
    <row r="19" spans="1:8" ht="200.1" customHeight="1" x14ac:dyDescent="0.25">
      <c r="A19" s="233">
        <v>5</v>
      </c>
      <c r="B19" s="233">
        <v>5</v>
      </c>
      <c r="C19" s="231" t="s">
        <v>11</v>
      </c>
      <c r="D19" s="221" t="s">
        <v>176</v>
      </c>
      <c r="E19" s="222">
        <v>25</v>
      </c>
      <c r="F19" s="234">
        <v>20</v>
      </c>
      <c r="G19" s="215">
        <f t="shared" si="1"/>
        <v>80</v>
      </c>
      <c r="H19" s="251"/>
    </row>
    <row r="20" spans="1:8" ht="200.1" customHeight="1" x14ac:dyDescent="0.25">
      <c r="A20" s="237">
        <v>6</v>
      </c>
      <c r="B20" s="237">
        <v>8</v>
      </c>
      <c r="C20" s="213" t="s">
        <v>8</v>
      </c>
      <c r="D20" s="221" t="s">
        <v>177</v>
      </c>
      <c r="E20" s="234">
        <v>2025</v>
      </c>
      <c r="F20" s="234">
        <v>22</v>
      </c>
      <c r="G20" s="215">
        <f t="shared" si="1"/>
        <v>1.0864197530864197</v>
      </c>
      <c r="H20" s="251"/>
    </row>
    <row r="21" spans="1:8" ht="200.1" customHeight="1" x14ac:dyDescent="0.25">
      <c r="A21" s="237">
        <v>7</v>
      </c>
      <c r="B21" s="237">
        <v>9</v>
      </c>
      <c r="C21" s="213" t="s">
        <v>12</v>
      </c>
      <c r="D21" s="214" t="s">
        <v>178</v>
      </c>
      <c r="E21" s="222">
        <v>0</v>
      </c>
      <c r="F21" s="222">
        <v>0</v>
      </c>
      <c r="G21" s="215" t="e">
        <f t="shared" si="1"/>
        <v>#DIV/0!</v>
      </c>
      <c r="H21" s="251"/>
    </row>
    <row r="22" spans="1:8" ht="200.1" customHeight="1" x14ac:dyDescent="0.3">
      <c r="A22" s="216"/>
      <c r="B22" s="216"/>
      <c r="C22" s="216"/>
      <c r="D22" s="238" t="s">
        <v>179</v>
      </c>
      <c r="E22" s="222">
        <v>0</v>
      </c>
      <c r="F22" s="217">
        <v>0</v>
      </c>
      <c r="G22" s="215" t="e">
        <f t="shared" si="1"/>
        <v>#DIV/0!</v>
      </c>
    </row>
    <row r="23" spans="1:8" ht="200.1" customHeight="1" x14ac:dyDescent="0.3">
      <c r="A23" s="216"/>
      <c r="B23" s="216"/>
      <c r="C23" s="216"/>
      <c r="D23" s="214" t="s">
        <v>180</v>
      </c>
      <c r="E23" s="222">
        <v>0</v>
      </c>
      <c r="F23" s="217">
        <v>0</v>
      </c>
      <c r="G23" s="215" t="e">
        <f t="shared" si="1"/>
        <v>#DIV/0!</v>
      </c>
    </row>
    <row r="24" spans="1:8" ht="200.1" customHeight="1" x14ac:dyDescent="0.3">
      <c r="A24" s="216"/>
      <c r="B24" s="216"/>
      <c r="C24" s="216"/>
      <c r="D24" s="214" t="s">
        <v>181</v>
      </c>
      <c r="E24" s="222">
        <v>0</v>
      </c>
      <c r="F24" s="217">
        <v>0</v>
      </c>
      <c r="G24" s="215" t="e">
        <f t="shared" si="1"/>
        <v>#DIV/0!</v>
      </c>
    </row>
    <row r="25" spans="1:8" ht="200.1" customHeight="1" x14ac:dyDescent="0.3">
      <c r="A25" s="216"/>
      <c r="B25" s="216"/>
      <c r="C25" s="216"/>
      <c r="D25" s="239" t="s">
        <v>182</v>
      </c>
      <c r="E25" s="222">
        <v>0</v>
      </c>
      <c r="F25" s="217">
        <v>0</v>
      </c>
      <c r="G25" s="215" t="e">
        <f t="shared" si="1"/>
        <v>#DIV/0!</v>
      </c>
    </row>
    <row r="26" spans="1:8" ht="200.1" customHeight="1" x14ac:dyDescent="0.3">
      <c r="A26" s="218"/>
      <c r="B26" s="218"/>
      <c r="C26" s="218"/>
      <c r="D26" s="239" t="s">
        <v>183</v>
      </c>
      <c r="E26" s="217">
        <v>0</v>
      </c>
      <c r="F26" s="217">
        <v>0</v>
      </c>
      <c r="G26" s="215" t="e">
        <f t="shared" si="1"/>
        <v>#DIV/0!</v>
      </c>
    </row>
    <row r="27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opLeftCell="A10" zoomScale="70" zoomScaleNormal="70" workbookViewId="0">
      <selection activeCell="F10" sqref="F10"/>
    </sheetView>
  </sheetViews>
  <sheetFormatPr defaultRowHeight="15" x14ac:dyDescent="0.25"/>
  <cols>
    <col min="3" max="3" width="23.5703125" customWidth="1"/>
    <col min="4" max="4" width="21.140625" customWidth="1"/>
    <col min="8" max="8" width="73.85546875" customWidth="1"/>
  </cols>
  <sheetData>
    <row r="2" spans="1:8" ht="18.75" x14ac:dyDescent="0.3">
      <c r="A2" s="429" t="s">
        <v>77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40" t="s">
        <v>18</v>
      </c>
      <c r="E6" s="12">
        <v>4112</v>
      </c>
      <c r="F6" s="12">
        <v>2947</v>
      </c>
      <c r="G6" s="12">
        <f>F6/E6*100</f>
        <v>71.668287937743187</v>
      </c>
      <c r="H6" s="2"/>
    </row>
    <row r="7" spans="1:8" ht="200.1" customHeight="1" x14ac:dyDescent="0.25">
      <c r="A7" s="6"/>
      <c r="B7" s="6"/>
      <c r="C7" s="6"/>
      <c r="D7" s="40" t="s">
        <v>19</v>
      </c>
      <c r="E7" s="3">
        <v>4112</v>
      </c>
      <c r="F7" s="3">
        <v>2973</v>
      </c>
      <c r="G7" s="12">
        <f>F7/E7*100</f>
        <v>72.300583657587552</v>
      </c>
      <c r="H7" s="2"/>
    </row>
    <row r="8" spans="1:8" ht="200.1" customHeight="1" x14ac:dyDescent="0.25">
      <c r="A8" s="6"/>
      <c r="B8" s="6"/>
      <c r="C8" s="7"/>
      <c r="D8" s="40" t="s">
        <v>20</v>
      </c>
      <c r="E8" s="3">
        <v>4112</v>
      </c>
      <c r="F8" s="3">
        <v>2837</v>
      </c>
      <c r="G8" s="12">
        <f>F8/E8*100</f>
        <v>68.993190661478593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43" t="s">
        <v>26</v>
      </c>
      <c r="E9" s="9">
        <v>19</v>
      </c>
      <c r="F9" s="3">
        <v>12</v>
      </c>
      <c r="G9" s="12">
        <f>F9/E9*100</f>
        <v>63.157894736842103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0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42" t="s">
        <v>27</v>
      </c>
      <c r="E11" s="63">
        <v>3746</v>
      </c>
      <c r="F11" s="63">
        <v>707</v>
      </c>
      <c r="G11" s="24">
        <f t="shared" ref="G11" si="0">F11/E11*100</f>
        <v>18.873465029364656</v>
      </c>
    </row>
    <row r="12" spans="1:8" ht="200.1" customHeight="1" x14ac:dyDescent="0.25">
      <c r="A12" s="7"/>
      <c r="B12" s="7"/>
      <c r="C12" s="15"/>
      <c r="D12" s="42" t="s">
        <v>28</v>
      </c>
      <c r="E12" s="16" t="s">
        <v>9</v>
      </c>
      <c r="F12" s="9">
        <v>187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40" t="s">
        <v>29</v>
      </c>
      <c r="E13" s="16" t="s">
        <v>9</v>
      </c>
      <c r="F13" s="9">
        <v>140</v>
      </c>
      <c r="G13" s="16" t="s">
        <v>9</v>
      </c>
    </row>
    <row r="14" spans="1:8" ht="200.1" customHeight="1" x14ac:dyDescent="0.25">
      <c r="A14" s="6"/>
      <c r="B14" s="6"/>
      <c r="C14" s="6"/>
      <c r="D14" s="40" t="s">
        <v>30</v>
      </c>
      <c r="E14" s="9">
        <v>404</v>
      </c>
      <c r="F14" s="9">
        <v>64</v>
      </c>
      <c r="G14" s="12">
        <f t="shared" ref="G14:G26" si="1">F14/E14*100</f>
        <v>15.841584158415841</v>
      </c>
    </row>
    <row r="15" spans="1:8" ht="200.1" customHeight="1" x14ac:dyDescent="0.25">
      <c r="A15" s="7"/>
      <c r="B15" s="7"/>
      <c r="C15" s="7"/>
      <c r="D15" s="40" t="s">
        <v>31</v>
      </c>
      <c r="E15" s="9">
        <v>404</v>
      </c>
      <c r="F15" s="9">
        <v>64</v>
      </c>
      <c r="G15" s="12">
        <f t="shared" si="1"/>
        <v>15.841584158415841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40" t="s">
        <v>32</v>
      </c>
      <c r="E16" s="64">
        <v>3746</v>
      </c>
      <c r="F16" s="64">
        <v>659</v>
      </c>
      <c r="G16" s="12">
        <f t="shared" si="1"/>
        <v>17.592098238120663</v>
      </c>
      <c r="H16" s="1"/>
    </row>
    <row r="17" spans="1:8" ht="200.1" customHeight="1" x14ac:dyDescent="0.25">
      <c r="A17" s="13"/>
      <c r="B17" s="13"/>
      <c r="C17" s="23"/>
      <c r="D17" s="40" t="s">
        <v>23</v>
      </c>
      <c r="E17" s="16" t="s">
        <v>9</v>
      </c>
      <c r="F17" s="4">
        <v>2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40" t="s">
        <v>35</v>
      </c>
      <c r="E18" s="16" t="s">
        <v>9</v>
      </c>
      <c r="F18" s="9">
        <v>50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43" t="s">
        <v>33</v>
      </c>
      <c r="E19" s="65">
        <v>109</v>
      </c>
      <c r="F19" s="64">
        <v>77</v>
      </c>
      <c r="G19" s="12">
        <f t="shared" si="1"/>
        <v>70.642201834862391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43" t="s">
        <v>34</v>
      </c>
      <c r="E20" s="4">
        <v>3746</v>
      </c>
      <c r="F20" s="4">
        <v>55</v>
      </c>
      <c r="G20" s="12">
        <f t="shared" si="1"/>
        <v>1.4682327816337426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40" t="s">
        <v>14</v>
      </c>
      <c r="E21" s="9">
        <v>273</v>
      </c>
      <c r="F21" s="9">
        <v>45</v>
      </c>
      <c r="G21" s="12">
        <f t="shared" si="1"/>
        <v>16.483516483516482</v>
      </c>
      <c r="H21" s="1"/>
    </row>
    <row r="22" spans="1:8" ht="200.1" customHeight="1" x14ac:dyDescent="0.25">
      <c r="A22" s="6"/>
      <c r="B22" s="6"/>
      <c r="C22" s="6"/>
      <c r="D22" s="44" t="s">
        <v>15</v>
      </c>
      <c r="E22" s="9">
        <v>273</v>
      </c>
      <c r="F22" s="3">
        <v>62</v>
      </c>
      <c r="G22" s="12">
        <f t="shared" si="1"/>
        <v>22.710622710622712</v>
      </c>
    </row>
    <row r="23" spans="1:8" ht="200.1" customHeight="1" x14ac:dyDescent="0.25">
      <c r="A23" s="6"/>
      <c r="B23" s="6"/>
      <c r="C23" s="6"/>
      <c r="D23" s="40" t="s">
        <v>21</v>
      </c>
      <c r="E23" s="9">
        <v>314</v>
      </c>
      <c r="F23" s="3">
        <v>4</v>
      </c>
      <c r="G23" s="12">
        <f t="shared" si="1"/>
        <v>1.2738853503184715</v>
      </c>
    </row>
    <row r="24" spans="1:8" ht="200.1" customHeight="1" x14ac:dyDescent="0.25">
      <c r="A24" s="6"/>
      <c r="B24" s="6"/>
      <c r="C24" s="6"/>
      <c r="D24" s="40" t="s">
        <v>22</v>
      </c>
      <c r="E24" s="9">
        <v>314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45" t="s">
        <v>16</v>
      </c>
      <c r="E25" s="9">
        <v>314</v>
      </c>
      <c r="F25" s="3">
        <v>2</v>
      </c>
      <c r="G25" s="12">
        <f t="shared" si="1"/>
        <v>0.63694267515923575</v>
      </c>
    </row>
    <row r="26" spans="1:8" ht="200.1" customHeight="1" x14ac:dyDescent="0.25">
      <c r="A26" s="7"/>
      <c r="B26" s="7"/>
      <c r="C26" s="7"/>
      <c r="D26" s="45" t="s">
        <v>17</v>
      </c>
      <c r="E26" s="3">
        <v>314</v>
      </c>
      <c r="F26" s="3">
        <v>0</v>
      </c>
      <c r="G26" s="12">
        <f t="shared" si="1"/>
        <v>0</v>
      </c>
    </row>
  </sheetData>
  <mergeCells count="1">
    <mergeCell ref="A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26"/>
  <sheetViews>
    <sheetView topLeftCell="A12" zoomScale="70" zoomScaleNormal="70" workbookViewId="0">
      <selection activeCell="F13" sqref="F13"/>
    </sheetView>
  </sheetViews>
  <sheetFormatPr defaultRowHeight="15" x14ac:dyDescent="0.25"/>
  <cols>
    <col min="3" max="3" width="23" customWidth="1"/>
    <col min="4" max="4" width="27.42578125" customWidth="1"/>
    <col min="8" max="8" width="62.5703125" customWidth="1"/>
  </cols>
  <sheetData>
    <row r="2" spans="1:8" ht="18.75" x14ac:dyDescent="0.3">
      <c r="A2" s="429" t="s">
        <v>78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40" t="s">
        <v>18</v>
      </c>
      <c r="E6" s="12">
        <v>2495</v>
      </c>
      <c r="F6" s="12">
        <v>1639</v>
      </c>
      <c r="G6" s="12">
        <f>F6/E6*100</f>
        <v>65.69138276553106</v>
      </c>
      <c r="H6" s="2"/>
    </row>
    <row r="7" spans="1:8" ht="200.1" customHeight="1" x14ac:dyDescent="0.25">
      <c r="A7" s="6"/>
      <c r="B7" s="6"/>
      <c r="C7" s="6"/>
      <c r="D7" s="40" t="s">
        <v>19</v>
      </c>
      <c r="E7" s="3">
        <v>2495</v>
      </c>
      <c r="F7" s="3">
        <v>1639</v>
      </c>
      <c r="G7" s="12">
        <f>F7/E7*100</f>
        <v>65.69138276553106</v>
      </c>
      <c r="H7" s="2"/>
    </row>
    <row r="8" spans="1:8" ht="200.1" customHeight="1" x14ac:dyDescent="0.25">
      <c r="A8" s="6"/>
      <c r="B8" s="6"/>
      <c r="C8" s="7"/>
      <c r="D8" s="40" t="s">
        <v>20</v>
      </c>
      <c r="E8" s="3">
        <v>2495</v>
      </c>
      <c r="F8" s="3">
        <v>1639</v>
      </c>
      <c r="G8" s="12">
        <f>F8/E8*100</f>
        <v>65.69138276553106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43" t="s">
        <v>26</v>
      </c>
      <c r="E9" s="9">
        <v>10</v>
      </c>
      <c r="F9" s="3">
        <v>3</v>
      </c>
      <c r="G9" s="12">
        <f>F9/E9*100</f>
        <v>30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0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42" t="s">
        <v>27</v>
      </c>
      <c r="E11" s="3">
        <v>1423</v>
      </c>
      <c r="F11" s="3">
        <v>403</v>
      </c>
      <c r="G11" s="24">
        <f t="shared" ref="G11" si="0">F11/E11*100</f>
        <v>28.320449754040762</v>
      </c>
    </row>
    <row r="12" spans="1:8" ht="200.1" customHeight="1" x14ac:dyDescent="0.25">
      <c r="A12" s="7"/>
      <c r="B12" s="7"/>
      <c r="C12" s="15"/>
      <c r="D12" s="42" t="s">
        <v>28</v>
      </c>
      <c r="E12" s="16" t="s">
        <v>9</v>
      </c>
      <c r="F12" s="11">
        <v>0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40" t="s">
        <v>29</v>
      </c>
      <c r="E13" s="16" t="s">
        <v>9</v>
      </c>
      <c r="F13" s="10">
        <v>0</v>
      </c>
      <c r="G13" s="16" t="s">
        <v>9</v>
      </c>
    </row>
    <row r="14" spans="1:8" ht="200.1" customHeight="1" x14ac:dyDescent="0.25">
      <c r="A14" s="6"/>
      <c r="B14" s="6"/>
      <c r="C14" s="6"/>
      <c r="D14" s="40" t="s">
        <v>30</v>
      </c>
      <c r="E14" s="9">
        <v>269</v>
      </c>
      <c r="F14" s="9">
        <v>4</v>
      </c>
      <c r="G14" s="12">
        <f t="shared" ref="G14:G26" si="1">F14/E14*100</f>
        <v>1.486988847583643</v>
      </c>
    </row>
    <row r="15" spans="1:8" ht="200.1" customHeight="1" x14ac:dyDescent="0.25">
      <c r="A15" s="7"/>
      <c r="B15" s="7"/>
      <c r="C15" s="7"/>
      <c r="D15" s="40" t="s">
        <v>31</v>
      </c>
      <c r="E15" s="9">
        <v>269</v>
      </c>
      <c r="F15" s="9">
        <v>4</v>
      </c>
      <c r="G15" s="12">
        <f t="shared" si="1"/>
        <v>1.486988847583643</v>
      </c>
    </row>
    <row r="16" spans="1:8" s="1" customFormat="1" ht="200.1" customHeight="1" x14ac:dyDescent="0.25">
      <c r="A16" s="13">
        <v>4</v>
      </c>
      <c r="B16" s="13">
        <v>4</v>
      </c>
      <c r="C16" s="23" t="s">
        <v>7</v>
      </c>
      <c r="D16" s="40" t="s">
        <v>32</v>
      </c>
      <c r="E16" s="4">
        <v>1423</v>
      </c>
      <c r="F16" s="4">
        <v>407</v>
      </c>
      <c r="G16" s="12">
        <f t="shared" si="1"/>
        <v>28.601546029515106</v>
      </c>
    </row>
    <row r="17" spans="1:7" s="1" customFormat="1" ht="200.1" customHeight="1" x14ac:dyDescent="0.25">
      <c r="A17" s="13"/>
      <c r="B17" s="13"/>
      <c r="C17" s="23"/>
      <c r="D17" s="40" t="s">
        <v>23</v>
      </c>
      <c r="E17" s="16" t="s">
        <v>9</v>
      </c>
      <c r="F17" s="4"/>
      <c r="G17" s="16" t="s">
        <v>9</v>
      </c>
    </row>
    <row r="18" spans="1:7" s="1" customFormat="1" ht="200.1" customHeight="1" x14ac:dyDescent="0.25">
      <c r="A18" s="8"/>
      <c r="B18" s="8"/>
      <c r="C18" s="8"/>
      <c r="D18" s="40" t="s">
        <v>35</v>
      </c>
      <c r="E18" s="16" t="s">
        <v>9</v>
      </c>
      <c r="F18" s="9"/>
      <c r="G18" s="16" t="s">
        <v>9</v>
      </c>
    </row>
    <row r="19" spans="1:7" s="1" customFormat="1" ht="200.1" customHeight="1" x14ac:dyDescent="0.25">
      <c r="A19" s="13">
        <v>5</v>
      </c>
      <c r="B19" s="13">
        <v>5</v>
      </c>
      <c r="C19" s="23" t="s">
        <v>11</v>
      </c>
      <c r="D19" s="43" t="s">
        <v>33</v>
      </c>
      <c r="E19" s="9">
        <v>55</v>
      </c>
      <c r="F19" s="4">
        <v>5</v>
      </c>
      <c r="G19" s="12">
        <f t="shared" si="1"/>
        <v>9.0909090909090917</v>
      </c>
    </row>
    <row r="20" spans="1:7" s="1" customFormat="1" ht="200.1" customHeight="1" x14ac:dyDescent="0.25">
      <c r="A20" s="5">
        <v>6</v>
      </c>
      <c r="B20" s="5">
        <v>8</v>
      </c>
      <c r="C20" s="18" t="s">
        <v>8</v>
      </c>
      <c r="D20" s="43" t="s">
        <v>34</v>
      </c>
      <c r="E20" s="4">
        <v>1423</v>
      </c>
      <c r="F20" s="4">
        <v>0</v>
      </c>
      <c r="G20" s="12">
        <f t="shared" si="1"/>
        <v>0</v>
      </c>
    </row>
    <row r="21" spans="1:7" s="1" customFormat="1" ht="200.1" customHeight="1" x14ac:dyDescent="0.25">
      <c r="A21" s="5">
        <v>7</v>
      </c>
      <c r="B21" s="5">
        <v>9</v>
      </c>
      <c r="C21" s="18" t="s">
        <v>12</v>
      </c>
      <c r="D21" s="40" t="s">
        <v>14</v>
      </c>
      <c r="E21" s="9">
        <v>29</v>
      </c>
      <c r="F21" s="9">
        <v>11</v>
      </c>
      <c r="G21" s="12">
        <f t="shared" si="1"/>
        <v>37.931034482758619</v>
      </c>
    </row>
    <row r="22" spans="1:7" ht="285" x14ac:dyDescent="0.25">
      <c r="A22" s="6"/>
      <c r="B22" s="6"/>
      <c r="C22" s="6"/>
      <c r="D22" s="44" t="s">
        <v>15</v>
      </c>
      <c r="E22" s="9">
        <v>29</v>
      </c>
      <c r="F22" s="3">
        <v>2</v>
      </c>
      <c r="G22" s="12">
        <f t="shared" si="1"/>
        <v>6.8965517241379306</v>
      </c>
    </row>
    <row r="23" spans="1:7" ht="200.1" customHeight="1" x14ac:dyDescent="0.25">
      <c r="A23" s="6"/>
      <c r="B23" s="6"/>
      <c r="C23" s="6"/>
      <c r="D23" s="40" t="s">
        <v>21</v>
      </c>
      <c r="E23" s="9">
        <v>29</v>
      </c>
      <c r="F23" s="3">
        <v>0</v>
      </c>
      <c r="G23" s="12">
        <f t="shared" si="1"/>
        <v>0</v>
      </c>
    </row>
    <row r="24" spans="1:7" ht="315" x14ac:dyDescent="0.25">
      <c r="A24" s="6"/>
      <c r="B24" s="6"/>
      <c r="C24" s="6"/>
      <c r="D24" s="40" t="s">
        <v>22</v>
      </c>
      <c r="E24" s="9">
        <v>29</v>
      </c>
      <c r="F24" s="3">
        <v>0</v>
      </c>
      <c r="G24" s="12">
        <f t="shared" si="1"/>
        <v>0</v>
      </c>
    </row>
    <row r="25" spans="1:7" ht="200.1" customHeight="1" x14ac:dyDescent="0.25">
      <c r="A25" s="6"/>
      <c r="B25" s="6"/>
      <c r="C25" s="6"/>
      <c r="D25" s="45" t="s">
        <v>16</v>
      </c>
      <c r="E25" s="9">
        <v>0</v>
      </c>
      <c r="F25" s="3">
        <v>0</v>
      </c>
      <c r="G25" s="12" t="e">
        <f t="shared" si="1"/>
        <v>#DIV/0!</v>
      </c>
    </row>
    <row r="26" spans="1:7" ht="200.1" customHeight="1" x14ac:dyDescent="0.25">
      <c r="A26" s="7"/>
      <c r="B26" s="7"/>
      <c r="C26" s="7"/>
      <c r="D26" s="45" t="s">
        <v>17</v>
      </c>
      <c r="E26" s="3">
        <v>0</v>
      </c>
      <c r="F26" s="3">
        <v>0</v>
      </c>
      <c r="G26" s="12" t="e">
        <f t="shared" si="1"/>
        <v>#DIV/0!</v>
      </c>
    </row>
  </sheetData>
  <mergeCells count="1">
    <mergeCell ref="A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4" zoomScale="55" zoomScaleNormal="55" workbookViewId="0">
      <selection activeCell="I7" sqref="I7"/>
    </sheetView>
  </sheetViews>
  <sheetFormatPr defaultRowHeight="15" x14ac:dyDescent="0.25"/>
  <cols>
    <col min="3" max="3" width="35.28515625" customWidth="1"/>
    <col min="4" max="4" width="47.42578125" customWidth="1"/>
    <col min="8" max="8" width="54.140625" customWidth="1"/>
  </cols>
  <sheetData>
    <row r="1" spans="1:8" x14ac:dyDescent="0.25">
      <c r="A1" s="370"/>
      <c r="B1" s="370"/>
      <c r="C1" s="370"/>
      <c r="D1" s="370"/>
      <c r="E1" s="370"/>
      <c r="F1" s="370"/>
      <c r="G1" s="370"/>
      <c r="H1" s="370"/>
    </row>
    <row r="2" spans="1:8" ht="18.75" x14ac:dyDescent="0.3">
      <c r="A2" s="429" t="s">
        <v>285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70"/>
      <c r="B3" s="370"/>
      <c r="C3" s="370"/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385" t="s">
        <v>18</v>
      </c>
      <c r="E6" s="12">
        <v>2359</v>
      </c>
      <c r="F6" s="12">
        <v>2351</v>
      </c>
      <c r="G6" s="12">
        <f>F6/E6*100</f>
        <v>99.660873251377708</v>
      </c>
      <c r="H6" s="2"/>
    </row>
    <row r="7" spans="1:8" ht="200.1" customHeight="1" x14ac:dyDescent="0.25">
      <c r="A7" s="6"/>
      <c r="B7" s="6"/>
      <c r="C7" s="6"/>
      <c r="D7" s="385" t="s">
        <v>19</v>
      </c>
      <c r="E7" s="3">
        <v>2359</v>
      </c>
      <c r="F7" s="3">
        <v>1455</v>
      </c>
      <c r="G7" s="12">
        <f>F7/E7*100</f>
        <v>61.678677405680368</v>
      </c>
      <c r="H7" s="2"/>
    </row>
    <row r="8" spans="1:8" ht="200.1" customHeight="1" x14ac:dyDescent="0.25">
      <c r="A8" s="6"/>
      <c r="B8" s="6"/>
      <c r="C8" s="7"/>
      <c r="D8" s="385" t="s">
        <v>20</v>
      </c>
      <c r="E8" s="3">
        <v>1806</v>
      </c>
      <c r="F8" s="3">
        <v>1696</v>
      </c>
      <c r="G8" s="12">
        <f>F8/E8*100</f>
        <v>93.90919158361018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386" t="s">
        <v>26</v>
      </c>
      <c r="E9" s="9">
        <v>3</v>
      </c>
      <c r="F9" s="3">
        <v>3</v>
      </c>
      <c r="G9" s="12">
        <f>F9/E9*100</f>
        <v>100</v>
      </c>
      <c r="H9" s="2"/>
    </row>
    <row r="10" spans="1:8" ht="200.1" customHeight="1" x14ac:dyDescent="0.25">
      <c r="A10" s="6"/>
      <c r="B10" s="6"/>
      <c r="C10" s="370"/>
      <c r="D10" s="33" t="s">
        <v>24</v>
      </c>
      <c r="E10" s="16" t="s">
        <v>9</v>
      </c>
      <c r="F10" s="3">
        <v>0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387" t="s">
        <v>27</v>
      </c>
      <c r="E11" s="3">
        <v>2359</v>
      </c>
      <c r="F11" s="3">
        <v>1998</v>
      </c>
      <c r="G11" s="24">
        <f t="shared" ref="G11" si="0">F11/E11*100</f>
        <v>84.696905468418819</v>
      </c>
      <c r="H11" s="370"/>
    </row>
    <row r="12" spans="1:8" ht="200.1" customHeight="1" x14ac:dyDescent="0.25">
      <c r="A12" s="7"/>
      <c r="B12" s="7"/>
      <c r="C12" s="15"/>
      <c r="D12" s="387" t="s">
        <v>28</v>
      </c>
      <c r="E12" s="16" t="s">
        <v>9</v>
      </c>
      <c r="F12" s="11">
        <v>44</v>
      </c>
      <c r="G12" s="16" t="s">
        <v>9</v>
      </c>
      <c r="H12" s="370"/>
    </row>
    <row r="13" spans="1:8" ht="200.1" customHeight="1" x14ac:dyDescent="0.25">
      <c r="A13" s="27">
        <v>3</v>
      </c>
      <c r="B13" s="27">
        <v>3</v>
      </c>
      <c r="C13" s="23" t="s">
        <v>10</v>
      </c>
      <c r="D13" s="385" t="s">
        <v>29</v>
      </c>
      <c r="E13" s="16" t="s">
        <v>9</v>
      </c>
      <c r="F13" s="10">
        <v>44</v>
      </c>
      <c r="G13" s="16" t="s">
        <v>9</v>
      </c>
      <c r="H13" s="370"/>
    </row>
    <row r="14" spans="1:8" ht="200.1" customHeight="1" x14ac:dyDescent="0.25">
      <c r="A14" s="6"/>
      <c r="B14" s="6"/>
      <c r="C14" s="6"/>
      <c r="D14" s="385" t="s">
        <v>30</v>
      </c>
      <c r="E14" s="9">
        <v>101</v>
      </c>
      <c r="F14" s="9">
        <v>48</v>
      </c>
      <c r="G14" s="12">
        <f t="shared" ref="G14:G26" si="1">F14/E14*100</f>
        <v>47.524752475247524</v>
      </c>
      <c r="H14" s="370"/>
    </row>
    <row r="15" spans="1:8" ht="200.1" customHeight="1" x14ac:dyDescent="0.25">
      <c r="A15" s="7"/>
      <c r="B15" s="7"/>
      <c r="C15" s="7"/>
      <c r="D15" s="385" t="s">
        <v>31</v>
      </c>
      <c r="E15" s="9">
        <v>193</v>
      </c>
      <c r="F15" s="9">
        <v>91</v>
      </c>
      <c r="G15" s="12">
        <f t="shared" si="1"/>
        <v>47.150259067357517</v>
      </c>
      <c r="H15" s="370"/>
    </row>
    <row r="16" spans="1:8" ht="200.1" customHeight="1" x14ac:dyDescent="0.25">
      <c r="A16" s="13">
        <v>4</v>
      </c>
      <c r="B16" s="13">
        <v>4</v>
      </c>
      <c r="C16" s="23" t="s">
        <v>7</v>
      </c>
      <c r="D16" s="385" t="s">
        <v>32</v>
      </c>
      <c r="E16" s="4">
        <v>2359</v>
      </c>
      <c r="F16" s="4">
        <v>1953</v>
      </c>
      <c r="G16" s="12">
        <f t="shared" si="1"/>
        <v>82.789317507418403</v>
      </c>
      <c r="H16" s="371"/>
    </row>
    <row r="17" spans="1:8" ht="200.1" customHeight="1" x14ac:dyDescent="0.25">
      <c r="A17" s="13"/>
      <c r="B17" s="13"/>
      <c r="C17" s="23"/>
      <c r="D17" s="385" t="s">
        <v>23</v>
      </c>
      <c r="E17" s="16" t="s">
        <v>9</v>
      </c>
      <c r="F17" s="4"/>
      <c r="G17" s="16" t="s">
        <v>9</v>
      </c>
      <c r="H17" s="371"/>
    </row>
    <row r="18" spans="1:8" ht="200.1" customHeight="1" x14ac:dyDescent="0.25">
      <c r="A18" s="8"/>
      <c r="B18" s="8"/>
      <c r="C18" s="8"/>
      <c r="D18" s="385" t="s">
        <v>35</v>
      </c>
      <c r="E18" s="16" t="s">
        <v>9</v>
      </c>
      <c r="F18" s="9">
        <v>45</v>
      </c>
      <c r="G18" s="16" t="s">
        <v>9</v>
      </c>
      <c r="H18" s="37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386" t="s">
        <v>33</v>
      </c>
      <c r="E19" s="9">
        <v>30</v>
      </c>
      <c r="F19" s="4">
        <v>18</v>
      </c>
      <c r="G19" s="12">
        <f t="shared" si="1"/>
        <v>60</v>
      </c>
      <c r="H19" s="371"/>
    </row>
    <row r="20" spans="1:8" ht="200.1" customHeight="1" x14ac:dyDescent="0.25">
      <c r="A20" s="5">
        <v>6</v>
      </c>
      <c r="B20" s="5">
        <v>8</v>
      </c>
      <c r="C20" s="18" t="s">
        <v>8</v>
      </c>
      <c r="D20" s="386" t="s">
        <v>34</v>
      </c>
      <c r="E20" s="4">
        <v>2359</v>
      </c>
      <c r="F20" s="4">
        <v>6</v>
      </c>
      <c r="G20" s="12">
        <f t="shared" si="1"/>
        <v>0.2543450614667232</v>
      </c>
      <c r="H20" s="37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385" t="s">
        <v>14</v>
      </c>
      <c r="E21" s="9">
        <v>52</v>
      </c>
      <c r="F21" s="9">
        <v>18</v>
      </c>
      <c r="G21" s="12">
        <f t="shared" si="1"/>
        <v>34.615384615384613</v>
      </c>
      <c r="H21" s="371"/>
    </row>
    <row r="22" spans="1:8" ht="200.1" customHeight="1" x14ac:dyDescent="0.25">
      <c r="A22" s="6"/>
      <c r="B22" s="6"/>
      <c r="C22" s="6"/>
      <c r="D22" s="388" t="s">
        <v>15</v>
      </c>
      <c r="E22" s="9">
        <v>52</v>
      </c>
      <c r="F22" s="3">
        <v>30</v>
      </c>
      <c r="G22" s="12">
        <f t="shared" si="1"/>
        <v>57.692307692307686</v>
      </c>
      <c r="H22" s="370"/>
    </row>
    <row r="23" spans="1:8" ht="200.1" customHeight="1" x14ac:dyDescent="0.25">
      <c r="A23" s="6"/>
      <c r="B23" s="6"/>
      <c r="C23" s="6"/>
      <c r="D23" s="385" t="s">
        <v>21</v>
      </c>
      <c r="E23" s="9">
        <v>175</v>
      </c>
      <c r="F23" s="3">
        <v>12</v>
      </c>
      <c r="G23" s="12">
        <f t="shared" si="1"/>
        <v>6.8571428571428577</v>
      </c>
      <c r="H23" s="370"/>
    </row>
    <row r="24" spans="1:8" ht="200.1" customHeight="1" x14ac:dyDescent="0.25">
      <c r="A24" s="6"/>
      <c r="B24" s="6"/>
      <c r="C24" s="6"/>
      <c r="D24" s="385" t="s">
        <v>22</v>
      </c>
      <c r="E24" s="9">
        <v>175</v>
      </c>
      <c r="F24" s="3">
        <v>0</v>
      </c>
      <c r="G24" s="12">
        <f t="shared" si="1"/>
        <v>0</v>
      </c>
      <c r="H24" s="370"/>
    </row>
    <row r="25" spans="1:8" ht="200.1" customHeight="1" x14ac:dyDescent="0.25">
      <c r="A25" s="6"/>
      <c r="B25" s="6"/>
      <c r="C25" s="6"/>
      <c r="D25" s="389" t="s">
        <v>16</v>
      </c>
      <c r="E25" s="9">
        <v>175</v>
      </c>
      <c r="F25" s="3">
        <v>1</v>
      </c>
      <c r="G25" s="12">
        <f t="shared" si="1"/>
        <v>0.5714285714285714</v>
      </c>
      <c r="H25" s="370"/>
    </row>
    <row r="26" spans="1:8" ht="200.1" customHeight="1" x14ac:dyDescent="0.25">
      <c r="A26" s="7"/>
      <c r="B26" s="7"/>
      <c r="C26" s="7"/>
      <c r="D26" s="389" t="s">
        <v>17</v>
      </c>
      <c r="E26" s="3">
        <v>175</v>
      </c>
      <c r="F26" s="3">
        <v>0</v>
      </c>
      <c r="G26" s="12">
        <f t="shared" si="1"/>
        <v>0</v>
      </c>
      <c r="H26" s="370"/>
    </row>
    <row r="27" spans="1:8" ht="200.1" customHeight="1" x14ac:dyDescent="0.25"/>
    <row r="28" spans="1:8" ht="200.1" customHeight="1" x14ac:dyDescent="0.25"/>
    <row r="29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opLeftCell="A3" zoomScale="70" zoomScaleNormal="70" workbookViewId="0">
      <selection activeCell="F12" sqref="F12"/>
    </sheetView>
  </sheetViews>
  <sheetFormatPr defaultRowHeight="15" x14ac:dyDescent="0.25"/>
  <cols>
    <col min="3" max="3" width="24" customWidth="1"/>
    <col min="4" max="4" width="31.5703125" customWidth="1"/>
    <col min="8" max="8" width="96" customWidth="1"/>
  </cols>
  <sheetData>
    <row r="2" spans="1:8" ht="18.75" x14ac:dyDescent="0.3">
      <c r="A2" s="429" t="s">
        <v>79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40" t="s">
        <v>18</v>
      </c>
      <c r="E6" s="12">
        <v>8544</v>
      </c>
      <c r="F6" s="12">
        <v>7336</v>
      </c>
      <c r="G6" s="12">
        <f>F6/E6*100</f>
        <v>85.861423220973791</v>
      </c>
      <c r="H6" s="2"/>
    </row>
    <row r="7" spans="1:8" ht="200.1" customHeight="1" x14ac:dyDescent="0.25">
      <c r="A7" s="6"/>
      <c r="B7" s="6"/>
      <c r="C7" s="6"/>
      <c r="D7" s="40" t="s">
        <v>19</v>
      </c>
      <c r="E7" s="3">
        <v>8544</v>
      </c>
      <c r="F7" s="3">
        <v>7336</v>
      </c>
      <c r="G7" s="12">
        <f>F7/E7*100</f>
        <v>85.861423220973791</v>
      </c>
      <c r="H7" s="2"/>
    </row>
    <row r="8" spans="1:8" ht="200.1" customHeight="1" x14ac:dyDescent="0.25">
      <c r="A8" s="6"/>
      <c r="B8" s="6"/>
      <c r="C8" s="7"/>
      <c r="D8" s="40" t="s">
        <v>20</v>
      </c>
      <c r="E8" s="3">
        <v>8544</v>
      </c>
      <c r="F8" s="3">
        <v>7336</v>
      </c>
      <c r="G8" s="12">
        <f>F8/E8*100</f>
        <v>85.861423220973791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43" t="s">
        <v>26</v>
      </c>
      <c r="E9" s="9">
        <v>18</v>
      </c>
      <c r="F9" s="3">
        <v>18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42" t="s">
        <v>27</v>
      </c>
      <c r="E11" s="3">
        <v>6042</v>
      </c>
      <c r="F11" s="3">
        <v>2396</v>
      </c>
      <c r="G11" s="24">
        <f t="shared" ref="G11" si="0">F11/E11*100</f>
        <v>39.655743131413438</v>
      </c>
    </row>
    <row r="12" spans="1:8" ht="200.1" customHeight="1" x14ac:dyDescent="0.25">
      <c r="A12" s="7"/>
      <c r="B12" s="7"/>
      <c r="C12" s="15"/>
      <c r="D12" s="42" t="s">
        <v>28</v>
      </c>
      <c r="E12" s="16" t="s">
        <v>9</v>
      </c>
      <c r="F12" s="11">
        <v>341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40" t="s">
        <v>29</v>
      </c>
      <c r="E13" s="16" t="s">
        <v>9</v>
      </c>
      <c r="F13" s="10">
        <v>341</v>
      </c>
      <c r="G13" s="16" t="s">
        <v>9</v>
      </c>
    </row>
    <row r="14" spans="1:8" ht="200.1" customHeight="1" x14ac:dyDescent="0.25">
      <c r="A14" s="6"/>
      <c r="B14" s="6"/>
      <c r="C14" s="6"/>
      <c r="D14" s="40" t="s">
        <v>30</v>
      </c>
      <c r="E14" s="9">
        <v>476</v>
      </c>
      <c r="F14" s="9">
        <v>126</v>
      </c>
      <c r="G14" s="12">
        <f t="shared" ref="G14:G26" si="1">F14/E14*100</f>
        <v>26.47058823529412</v>
      </c>
    </row>
    <row r="15" spans="1:8" ht="200.1" customHeight="1" x14ac:dyDescent="0.25">
      <c r="A15" s="7"/>
      <c r="B15" s="7"/>
      <c r="C15" s="7"/>
      <c r="D15" s="40" t="s">
        <v>31</v>
      </c>
      <c r="E15" s="9">
        <v>476</v>
      </c>
      <c r="F15" s="9">
        <v>126</v>
      </c>
      <c r="G15" s="12">
        <f t="shared" si="1"/>
        <v>26.47058823529412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40" t="s">
        <v>32</v>
      </c>
      <c r="E16" s="4">
        <v>6042</v>
      </c>
      <c r="F16" s="4">
        <v>2396</v>
      </c>
      <c r="G16" s="12">
        <f t="shared" si="1"/>
        <v>39.655743131413438</v>
      </c>
      <c r="H16" s="1"/>
    </row>
    <row r="17" spans="1:8" ht="200.1" customHeight="1" x14ac:dyDescent="0.25">
      <c r="A17" s="13"/>
      <c r="B17" s="13"/>
      <c r="C17" s="23"/>
      <c r="D17" s="40" t="s">
        <v>23</v>
      </c>
      <c r="E17" s="16" t="s">
        <v>9</v>
      </c>
      <c r="F17" s="4">
        <v>21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40" t="s">
        <v>35</v>
      </c>
      <c r="E18" s="16" t="s">
        <v>9</v>
      </c>
      <c r="F18" s="9">
        <v>2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43" t="s">
        <v>33</v>
      </c>
      <c r="E19" s="9">
        <v>228</v>
      </c>
      <c r="F19" s="4">
        <v>170</v>
      </c>
      <c r="G19" s="12">
        <f t="shared" si="1"/>
        <v>74.561403508771932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43" t="s">
        <v>34</v>
      </c>
      <c r="E20" s="4">
        <v>6042</v>
      </c>
      <c r="F20" s="4">
        <v>216</v>
      </c>
      <c r="G20" s="12">
        <f t="shared" si="1"/>
        <v>3.5749751737835158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40" t="s">
        <v>14</v>
      </c>
      <c r="E21" s="9">
        <v>43</v>
      </c>
      <c r="F21" s="9">
        <v>34</v>
      </c>
      <c r="G21" s="12">
        <f t="shared" si="1"/>
        <v>79.069767441860463</v>
      </c>
      <c r="H21" s="1"/>
    </row>
    <row r="22" spans="1:8" ht="200.1" customHeight="1" x14ac:dyDescent="0.25">
      <c r="A22" s="6"/>
      <c r="B22" s="6"/>
      <c r="C22" s="6"/>
      <c r="D22" s="44" t="s">
        <v>15</v>
      </c>
      <c r="E22" s="9">
        <v>43</v>
      </c>
      <c r="F22" s="3">
        <v>35</v>
      </c>
      <c r="G22" s="12">
        <f t="shared" si="1"/>
        <v>81.395348837209298</v>
      </c>
    </row>
    <row r="23" spans="1:8" ht="200.1" customHeight="1" x14ac:dyDescent="0.25">
      <c r="A23" s="6"/>
      <c r="B23" s="6"/>
      <c r="C23" s="6"/>
      <c r="D23" s="40" t="s">
        <v>21</v>
      </c>
      <c r="E23" s="9">
        <v>807</v>
      </c>
      <c r="F23" s="3">
        <v>46</v>
      </c>
      <c r="G23" s="12">
        <f t="shared" si="1"/>
        <v>5.7001239157372989</v>
      </c>
    </row>
    <row r="24" spans="1:8" ht="200.1" customHeight="1" x14ac:dyDescent="0.25">
      <c r="A24" s="6"/>
      <c r="B24" s="6"/>
      <c r="C24" s="6"/>
      <c r="D24" s="40" t="s">
        <v>22</v>
      </c>
      <c r="E24" s="9">
        <v>807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45" t="s">
        <v>16</v>
      </c>
      <c r="E25" s="9">
        <v>807</v>
      </c>
      <c r="F25" s="3">
        <v>18</v>
      </c>
      <c r="G25" s="12">
        <f t="shared" si="1"/>
        <v>2.2304832713754648</v>
      </c>
    </row>
    <row r="26" spans="1:8" ht="200.1" customHeight="1" x14ac:dyDescent="0.25">
      <c r="A26" s="7"/>
      <c r="B26" s="7"/>
      <c r="C26" s="7"/>
      <c r="D26" s="45" t="s">
        <v>17</v>
      </c>
      <c r="E26" s="3">
        <v>807</v>
      </c>
      <c r="F26" s="3">
        <v>9</v>
      </c>
      <c r="G26" s="12">
        <f t="shared" si="1"/>
        <v>1.1152416356877324</v>
      </c>
    </row>
  </sheetData>
  <mergeCells count="1">
    <mergeCell ref="A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4" zoomScale="70" zoomScaleNormal="70" workbookViewId="0">
      <selection activeCell="F10" sqref="F10"/>
    </sheetView>
  </sheetViews>
  <sheetFormatPr defaultRowHeight="15" x14ac:dyDescent="0.25"/>
  <cols>
    <col min="3" max="3" width="22.5703125" customWidth="1"/>
    <col min="4" max="4" width="29.5703125" customWidth="1"/>
    <col min="8" max="8" width="64.85546875" customWidth="1"/>
  </cols>
  <sheetData>
    <row r="1" spans="1:8" x14ac:dyDescent="0.25">
      <c r="F1" t="s">
        <v>80</v>
      </c>
      <c r="G1" t="s">
        <v>81</v>
      </c>
    </row>
    <row r="2" spans="1:8" ht="18.75" x14ac:dyDescent="0.3">
      <c r="A2" s="429" t="s">
        <v>82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66" t="s">
        <v>18</v>
      </c>
      <c r="E6" s="67">
        <v>6094</v>
      </c>
      <c r="F6" s="67">
        <v>4963</v>
      </c>
      <c r="G6" s="12">
        <f>F6/E6*100</f>
        <v>81.440761404660321</v>
      </c>
      <c r="H6" s="2"/>
    </row>
    <row r="7" spans="1:8" ht="200.1" customHeight="1" x14ac:dyDescent="0.25">
      <c r="A7" s="6"/>
      <c r="B7" s="6"/>
      <c r="C7" s="6"/>
      <c r="D7" s="66" t="s">
        <v>19</v>
      </c>
      <c r="E7" s="3">
        <v>6094</v>
      </c>
      <c r="F7" s="3">
        <v>4963</v>
      </c>
      <c r="G7" s="12">
        <f>F7/E7*100</f>
        <v>81.440761404660321</v>
      </c>
      <c r="H7" s="2"/>
    </row>
    <row r="8" spans="1:8" ht="200.1" customHeight="1" x14ac:dyDescent="0.25">
      <c r="A8" s="6"/>
      <c r="B8" s="6"/>
      <c r="C8" s="7"/>
      <c r="D8" s="66" t="s">
        <v>20</v>
      </c>
      <c r="E8" s="3">
        <v>6094</v>
      </c>
      <c r="F8" s="3">
        <v>4963</v>
      </c>
      <c r="G8" s="12">
        <f>F8/E8*100</f>
        <v>81.440761404660321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68" t="s">
        <v>26</v>
      </c>
      <c r="E9" s="9">
        <v>15</v>
      </c>
      <c r="F9" s="3">
        <v>15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69" t="s">
        <v>27</v>
      </c>
      <c r="E11" s="3">
        <v>3673</v>
      </c>
      <c r="F11" s="3">
        <v>2640</v>
      </c>
      <c r="G11" s="24">
        <f t="shared" ref="G11" si="0">F11/E11*100</f>
        <v>71.875850803158187</v>
      </c>
    </row>
    <row r="12" spans="1:8" ht="200.1" customHeight="1" x14ac:dyDescent="0.25">
      <c r="A12" s="7"/>
      <c r="B12" s="7"/>
      <c r="C12" s="15"/>
      <c r="D12" s="69" t="s">
        <v>28</v>
      </c>
      <c r="E12" s="16" t="s">
        <v>9</v>
      </c>
      <c r="F12" s="9">
        <v>566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66" t="s">
        <v>29</v>
      </c>
      <c r="E13" s="16" t="s">
        <v>9</v>
      </c>
      <c r="F13" s="9">
        <v>327</v>
      </c>
      <c r="G13" s="16" t="s">
        <v>9</v>
      </c>
    </row>
    <row r="14" spans="1:8" ht="200.1" customHeight="1" x14ac:dyDescent="0.25">
      <c r="A14" s="6"/>
      <c r="B14" s="6"/>
      <c r="C14" s="6"/>
      <c r="D14" s="66" t="s">
        <v>30</v>
      </c>
      <c r="E14" s="9">
        <v>388</v>
      </c>
      <c r="F14" s="9">
        <v>23</v>
      </c>
      <c r="G14" s="12">
        <f t="shared" ref="G14:G20" si="1">F14/E14*100</f>
        <v>5.9278350515463911</v>
      </c>
    </row>
    <row r="15" spans="1:8" ht="200.1" customHeight="1" x14ac:dyDescent="0.25">
      <c r="A15" s="7"/>
      <c r="B15" s="7"/>
      <c r="C15" s="7"/>
      <c r="D15" s="66" t="s">
        <v>31</v>
      </c>
      <c r="E15" s="9">
        <v>388</v>
      </c>
      <c r="F15" s="9">
        <v>23</v>
      </c>
      <c r="G15" s="12">
        <f t="shared" si="1"/>
        <v>5.9278350515463911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66" t="s">
        <v>32</v>
      </c>
      <c r="E16" s="4">
        <v>3763</v>
      </c>
      <c r="F16" s="4">
        <v>2640</v>
      </c>
      <c r="G16" s="12">
        <f t="shared" si="1"/>
        <v>70.156789795376028</v>
      </c>
      <c r="H16" s="1"/>
    </row>
    <row r="17" spans="1:8" ht="200.1" customHeight="1" x14ac:dyDescent="0.25">
      <c r="A17" s="13"/>
      <c r="B17" s="13"/>
      <c r="C17" s="23"/>
      <c r="D17" s="66" t="s">
        <v>23</v>
      </c>
      <c r="E17" s="16" t="s">
        <v>9</v>
      </c>
      <c r="F17" s="4">
        <v>7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66" t="s">
        <v>35</v>
      </c>
      <c r="E18" s="16" t="s">
        <v>9</v>
      </c>
      <c r="F18" s="9">
        <v>74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68" t="s">
        <v>33</v>
      </c>
      <c r="E19" s="9">
        <v>70</v>
      </c>
      <c r="F19" s="4">
        <v>24</v>
      </c>
      <c r="G19" s="12">
        <f t="shared" si="1"/>
        <v>34.285714285714285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68" t="s">
        <v>34</v>
      </c>
      <c r="E20" s="4">
        <v>3763</v>
      </c>
      <c r="F20" s="4">
        <v>70</v>
      </c>
      <c r="G20" s="12">
        <f t="shared" si="1"/>
        <v>1.8602179112410311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66" t="s">
        <v>14</v>
      </c>
      <c r="E21" s="9">
        <v>0</v>
      </c>
      <c r="F21" s="9">
        <v>0</v>
      </c>
      <c r="G21" s="12" t="e">
        <f>F21/E21*100</f>
        <v>#DIV/0!</v>
      </c>
      <c r="H21" s="1"/>
    </row>
    <row r="22" spans="1:8" ht="200.1" customHeight="1" x14ac:dyDescent="0.25">
      <c r="A22" s="6"/>
      <c r="B22" s="6"/>
      <c r="C22" s="6"/>
      <c r="D22" s="70" t="s">
        <v>15</v>
      </c>
      <c r="E22" s="9">
        <v>0</v>
      </c>
      <c r="F22" s="3">
        <v>0</v>
      </c>
      <c r="G22" s="12">
        <v>0</v>
      </c>
    </row>
    <row r="23" spans="1:8" ht="200.1" customHeight="1" x14ac:dyDescent="0.25">
      <c r="A23" s="6"/>
      <c r="B23" s="6"/>
      <c r="C23" s="6"/>
      <c r="D23" s="66" t="s">
        <v>21</v>
      </c>
      <c r="E23" s="9">
        <v>0</v>
      </c>
      <c r="F23" s="3">
        <v>0</v>
      </c>
      <c r="G23" s="12">
        <v>0</v>
      </c>
    </row>
    <row r="24" spans="1:8" ht="200.1" customHeight="1" x14ac:dyDescent="0.25">
      <c r="A24" s="6"/>
      <c r="B24" s="6"/>
      <c r="C24" s="6"/>
      <c r="D24" s="66" t="s">
        <v>22</v>
      </c>
      <c r="E24" s="9">
        <v>0</v>
      </c>
      <c r="F24" s="3">
        <v>0</v>
      </c>
      <c r="G24" s="12">
        <v>0</v>
      </c>
    </row>
    <row r="25" spans="1:8" ht="200.1" customHeight="1" x14ac:dyDescent="0.25">
      <c r="A25" s="6"/>
      <c r="B25" s="6"/>
      <c r="C25" s="6"/>
      <c r="D25" s="71" t="s">
        <v>16</v>
      </c>
      <c r="E25" s="9">
        <v>0</v>
      </c>
      <c r="F25" s="3">
        <v>0</v>
      </c>
      <c r="G25" s="12" t="e">
        <f t="shared" ref="G25:G26" si="2">F25/E25*100</f>
        <v>#DIV/0!</v>
      </c>
    </row>
    <row r="26" spans="1:8" ht="200.1" customHeight="1" x14ac:dyDescent="0.25">
      <c r="A26" s="7"/>
      <c r="B26" s="7"/>
      <c r="C26" s="7"/>
      <c r="D26" s="71" t="s">
        <v>17</v>
      </c>
      <c r="E26" s="3">
        <v>0</v>
      </c>
      <c r="F26" s="3">
        <v>0</v>
      </c>
      <c r="G26" s="12" t="e">
        <f t="shared" si="2"/>
        <v>#DIV/0!</v>
      </c>
    </row>
  </sheetData>
  <mergeCells count="1">
    <mergeCell ref="A2:H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opLeftCell="A5" zoomScale="70" zoomScaleNormal="70" workbookViewId="0">
      <selection activeCell="H6" sqref="H6"/>
    </sheetView>
  </sheetViews>
  <sheetFormatPr defaultRowHeight="15" x14ac:dyDescent="0.25"/>
  <cols>
    <col min="3" max="3" width="23.7109375" customWidth="1"/>
    <col min="4" max="4" width="33.140625" customWidth="1"/>
    <col min="8" max="8" width="75.85546875" customWidth="1"/>
  </cols>
  <sheetData>
    <row r="2" spans="1:8" ht="18.75" x14ac:dyDescent="0.3">
      <c r="A2" s="429" t="s">
        <v>83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72" t="s">
        <v>0</v>
      </c>
      <c r="D6" s="73" t="s">
        <v>18</v>
      </c>
      <c r="E6" s="74">
        <v>4443</v>
      </c>
      <c r="F6" s="74">
        <v>4168</v>
      </c>
      <c r="G6" s="12">
        <f>F6/E6*100</f>
        <v>93.810488408732837</v>
      </c>
      <c r="H6" s="2"/>
    </row>
    <row r="7" spans="1:8" ht="200.1" customHeight="1" x14ac:dyDescent="0.25">
      <c r="A7" s="6"/>
      <c r="B7" s="6"/>
      <c r="C7" s="75"/>
      <c r="D7" s="73" t="s">
        <v>19</v>
      </c>
      <c r="E7" s="76">
        <v>4443</v>
      </c>
      <c r="F7" s="76">
        <v>4168</v>
      </c>
      <c r="G7" s="12">
        <f>F7/E7*100</f>
        <v>93.810488408732837</v>
      </c>
      <c r="H7" s="2"/>
    </row>
    <row r="8" spans="1:8" ht="200.1" customHeight="1" x14ac:dyDescent="0.25">
      <c r="A8" s="6"/>
      <c r="B8" s="6"/>
      <c r="C8" s="77"/>
      <c r="D8" s="73" t="s">
        <v>20</v>
      </c>
      <c r="E8" s="76">
        <v>4443</v>
      </c>
      <c r="F8" s="76">
        <v>4168</v>
      </c>
      <c r="G8" s="12">
        <f>F8/E8*100</f>
        <v>93.810488408732837</v>
      </c>
      <c r="H8" s="2"/>
    </row>
    <row r="9" spans="1:8" ht="200.1" customHeight="1" x14ac:dyDescent="0.25">
      <c r="A9" s="34">
        <v>2</v>
      </c>
      <c r="B9" s="34">
        <v>2</v>
      </c>
      <c r="C9" s="78" t="s">
        <v>1</v>
      </c>
      <c r="D9" s="79" t="s">
        <v>26</v>
      </c>
      <c r="E9" s="80">
        <v>10</v>
      </c>
      <c r="F9" s="76">
        <v>5</v>
      </c>
      <c r="G9" s="12">
        <f>F9/E9*100</f>
        <v>50</v>
      </c>
      <c r="H9" s="2"/>
    </row>
    <row r="10" spans="1:8" ht="200.1" customHeight="1" x14ac:dyDescent="0.25">
      <c r="A10" s="6"/>
      <c r="B10" s="6"/>
      <c r="C10" s="81"/>
      <c r="D10" s="82" t="s">
        <v>24</v>
      </c>
      <c r="E10" s="80" t="s">
        <v>9</v>
      </c>
      <c r="F10" s="76">
        <v>0</v>
      </c>
      <c r="G10" s="16" t="s">
        <v>9</v>
      </c>
      <c r="H10" s="2"/>
    </row>
    <row r="11" spans="1:8" ht="200.1" customHeight="1" x14ac:dyDescent="0.25">
      <c r="A11" s="6"/>
      <c r="B11" s="6"/>
      <c r="C11" s="83"/>
      <c r="D11" s="73" t="s">
        <v>27</v>
      </c>
      <c r="E11" s="76">
        <v>3724</v>
      </c>
      <c r="F11" s="76">
        <v>1182</v>
      </c>
      <c r="G11" s="24">
        <f t="shared" ref="G11" si="0">F11/E11*100</f>
        <v>31.740064446831362</v>
      </c>
    </row>
    <row r="12" spans="1:8" ht="200.1" customHeight="1" x14ac:dyDescent="0.25">
      <c r="A12" s="7"/>
      <c r="B12" s="7"/>
      <c r="C12" s="84"/>
      <c r="D12" s="73" t="s">
        <v>28</v>
      </c>
      <c r="E12" s="80" t="s">
        <v>9</v>
      </c>
      <c r="F12" s="80">
        <v>91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85" t="s">
        <v>10</v>
      </c>
      <c r="D13" s="73" t="s">
        <v>29</v>
      </c>
      <c r="E13" s="80" t="s">
        <v>9</v>
      </c>
      <c r="F13" s="80">
        <v>186</v>
      </c>
      <c r="G13" s="16" t="s">
        <v>9</v>
      </c>
    </row>
    <row r="14" spans="1:8" ht="200.1" customHeight="1" x14ac:dyDescent="0.25">
      <c r="A14" s="6"/>
      <c r="B14" s="6"/>
      <c r="C14" s="75"/>
      <c r="D14" s="73" t="s">
        <v>30</v>
      </c>
      <c r="E14" s="80">
        <v>237</v>
      </c>
      <c r="F14" s="80">
        <v>57</v>
      </c>
      <c r="G14" s="12">
        <f t="shared" ref="G14:G26" si="1">F14/E14*100</f>
        <v>24.050632911392405</v>
      </c>
    </row>
    <row r="15" spans="1:8" ht="200.1" customHeight="1" x14ac:dyDescent="0.25">
      <c r="A15" s="7"/>
      <c r="B15" s="7"/>
      <c r="C15" s="77"/>
      <c r="D15" s="73" t="s">
        <v>31</v>
      </c>
      <c r="E15" s="80">
        <v>237</v>
      </c>
      <c r="F15" s="80">
        <v>3</v>
      </c>
      <c r="G15" s="12">
        <f t="shared" si="1"/>
        <v>1.2658227848101267</v>
      </c>
    </row>
    <row r="16" spans="1:8" ht="200.1" customHeight="1" x14ac:dyDescent="0.25">
      <c r="A16" s="13">
        <v>4</v>
      </c>
      <c r="B16" s="86">
        <v>4</v>
      </c>
      <c r="C16" s="85" t="s">
        <v>7</v>
      </c>
      <c r="D16" s="73" t="s">
        <v>32</v>
      </c>
      <c r="E16" s="87">
        <v>3724</v>
      </c>
      <c r="F16" s="87">
        <v>1042</v>
      </c>
      <c r="G16" s="74">
        <f t="shared" si="1"/>
        <v>27.980665950590762</v>
      </c>
      <c r="H16" s="1"/>
    </row>
    <row r="17" spans="1:8" ht="200.1" customHeight="1" x14ac:dyDescent="0.25">
      <c r="A17" s="13"/>
      <c r="B17" s="86"/>
      <c r="C17" s="85"/>
      <c r="D17" s="73" t="s">
        <v>23</v>
      </c>
      <c r="E17" s="80" t="s">
        <v>9</v>
      </c>
      <c r="F17" s="87">
        <v>3</v>
      </c>
      <c r="G17" s="80" t="s">
        <v>9</v>
      </c>
      <c r="H17" s="1"/>
    </row>
    <row r="18" spans="1:8" ht="200.1" customHeight="1" x14ac:dyDescent="0.25">
      <c r="A18" s="8"/>
      <c r="B18" s="88"/>
      <c r="C18" s="88"/>
      <c r="D18" s="73" t="s">
        <v>35</v>
      </c>
      <c r="E18" s="80" t="s">
        <v>9</v>
      </c>
      <c r="F18" s="80">
        <v>22</v>
      </c>
      <c r="G18" s="80" t="s">
        <v>9</v>
      </c>
      <c r="H18" s="1"/>
    </row>
    <row r="19" spans="1:8" ht="200.1" customHeight="1" x14ac:dyDescent="0.25">
      <c r="A19" s="13">
        <v>5</v>
      </c>
      <c r="B19" s="86">
        <v>5</v>
      </c>
      <c r="C19" s="85" t="s">
        <v>11</v>
      </c>
      <c r="D19" s="79" t="s">
        <v>33</v>
      </c>
      <c r="E19" s="80">
        <v>187</v>
      </c>
      <c r="F19" s="87">
        <v>107</v>
      </c>
      <c r="G19" s="74">
        <f t="shared" si="1"/>
        <v>57.219251336898388</v>
      </c>
      <c r="H19" s="1"/>
    </row>
    <row r="20" spans="1:8" ht="200.1" customHeight="1" x14ac:dyDescent="0.25">
      <c r="A20" s="5">
        <v>6</v>
      </c>
      <c r="B20" s="89">
        <v>8</v>
      </c>
      <c r="C20" s="72" t="s">
        <v>8</v>
      </c>
      <c r="D20" s="79" t="s">
        <v>34</v>
      </c>
      <c r="E20" s="87">
        <v>3724</v>
      </c>
      <c r="F20" s="87">
        <v>48</v>
      </c>
      <c r="G20" s="74">
        <f t="shared" si="1"/>
        <v>1.288936627282492</v>
      </c>
      <c r="H20" s="1"/>
    </row>
    <row r="21" spans="1:8" ht="200.1" customHeight="1" x14ac:dyDescent="0.25">
      <c r="A21" s="5">
        <v>7</v>
      </c>
      <c r="B21" s="89">
        <v>9</v>
      </c>
      <c r="C21" s="72" t="s">
        <v>12</v>
      </c>
      <c r="D21" s="73" t="s">
        <v>14</v>
      </c>
      <c r="E21" s="80">
        <v>0</v>
      </c>
      <c r="F21" s="80">
        <v>0</v>
      </c>
      <c r="G21" s="74" t="e">
        <f t="shared" si="1"/>
        <v>#DIV/0!</v>
      </c>
      <c r="H21" s="1"/>
    </row>
    <row r="22" spans="1:8" ht="200.1" customHeight="1" x14ac:dyDescent="0.25">
      <c r="A22" s="6"/>
      <c r="B22" s="75"/>
      <c r="C22" s="75"/>
      <c r="D22" s="90" t="s">
        <v>15</v>
      </c>
      <c r="E22" s="80">
        <v>0</v>
      </c>
      <c r="F22" s="76">
        <v>0</v>
      </c>
      <c r="G22" s="74" t="e">
        <f t="shared" si="1"/>
        <v>#DIV/0!</v>
      </c>
    </row>
    <row r="23" spans="1:8" ht="200.1" customHeight="1" x14ac:dyDescent="0.25">
      <c r="A23" s="6"/>
      <c r="B23" s="75"/>
      <c r="C23" s="75"/>
      <c r="D23" s="73" t="s">
        <v>21</v>
      </c>
      <c r="E23" s="80">
        <v>0</v>
      </c>
      <c r="F23" s="76">
        <v>0</v>
      </c>
      <c r="G23" s="74" t="e">
        <f t="shared" si="1"/>
        <v>#DIV/0!</v>
      </c>
    </row>
    <row r="24" spans="1:8" ht="200.1" customHeight="1" x14ac:dyDescent="0.25">
      <c r="A24" s="6"/>
      <c r="B24" s="75"/>
      <c r="C24" s="75"/>
      <c r="D24" s="73" t="s">
        <v>22</v>
      </c>
      <c r="E24" s="80">
        <v>0</v>
      </c>
      <c r="F24" s="76">
        <v>0</v>
      </c>
      <c r="G24" s="74" t="e">
        <f t="shared" si="1"/>
        <v>#DIV/0!</v>
      </c>
    </row>
    <row r="25" spans="1:8" ht="200.1" customHeight="1" x14ac:dyDescent="0.25">
      <c r="A25" s="6"/>
      <c r="B25" s="75"/>
      <c r="C25" s="75"/>
      <c r="D25" s="79" t="s">
        <v>16</v>
      </c>
      <c r="E25" s="80">
        <v>0</v>
      </c>
      <c r="F25" s="76">
        <v>0</v>
      </c>
      <c r="G25" s="74" t="e">
        <f t="shared" si="1"/>
        <v>#DIV/0!</v>
      </c>
    </row>
    <row r="26" spans="1:8" ht="200.1" customHeight="1" x14ac:dyDescent="0.25">
      <c r="A26" s="7"/>
      <c r="B26" s="77"/>
      <c r="C26" s="77"/>
      <c r="D26" s="79" t="s">
        <v>17</v>
      </c>
      <c r="E26" s="76">
        <v>0</v>
      </c>
      <c r="F26" s="76">
        <v>0</v>
      </c>
      <c r="G26" s="74" t="e">
        <f t="shared" si="1"/>
        <v>#DIV/0!</v>
      </c>
    </row>
  </sheetData>
  <mergeCells count="1">
    <mergeCell ref="A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zoomScale="70" zoomScaleNormal="70" workbookViewId="0">
      <selection activeCell="F10" sqref="F10"/>
    </sheetView>
  </sheetViews>
  <sheetFormatPr defaultRowHeight="15" x14ac:dyDescent="0.25"/>
  <cols>
    <col min="3" max="3" width="35.85546875" customWidth="1"/>
    <col min="4" max="4" width="43.28515625" customWidth="1"/>
    <col min="8" max="8" width="45.85546875" customWidth="1"/>
  </cols>
  <sheetData>
    <row r="1" spans="1:8" x14ac:dyDescent="0.25">
      <c r="A1" s="359"/>
      <c r="B1" s="359"/>
      <c r="C1" s="359"/>
      <c r="D1" s="359"/>
      <c r="E1" s="359"/>
      <c r="F1" s="359"/>
      <c r="G1" s="359"/>
      <c r="H1" s="359"/>
    </row>
    <row r="2" spans="1:8" ht="18.75" x14ac:dyDescent="0.3">
      <c r="A2" s="437" t="s">
        <v>281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59"/>
      <c r="B3" s="359"/>
      <c r="C3" s="359"/>
      <c r="D3" s="186"/>
      <c r="E3" s="2"/>
      <c r="F3" s="2"/>
      <c r="G3" s="2"/>
      <c r="H3" s="2"/>
    </row>
    <row r="4" spans="1:8" ht="90" x14ac:dyDescent="0.25">
      <c r="A4" s="187" t="s">
        <v>5</v>
      </c>
      <c r="B4" s="188" t="s">
        <v>13</v>
      </c>
      <c r="C4" s="187" t="s">
        <v>3</v>
      </c>
      <c r="D4" s="189" t="s">
        <v>4</v>
      </c>
      <c r="E4" s="189" t="s">
        <v>25</v>
      </c>
      <c r="F4" s="189" t="s">
        <v>6</v>
      </c>
      <c r="G4" s="189" t="s">
        <v>2</v>
      </c>
      <c r="H4" s="2"/>
    </row>
    <row r="5" spans="1:8" ht="15.75" x14ac:dyDescent="0.25">
      <c r="A5" s="187"/>
      <c r="B5" s="188"/>
      <c r="C5" s="187"/>
      <c r="D5" s="190"/>
      <c r="E5" s="191">
        <v>1</v>
      </c>
      <c r="F5" s="191">
        <v>2</v>
      </c>
      <c r="G5" s="191">
        <v>3</v>
      </c>
      <c r="H5" s="2"/>
    </row>
    <row r="6" spans="1:8" ht="200.1" customHeight="1" x14ac:dyDescent="0.25">
      <c r="A6" s="28">
        <v>1</v>
      </c>
      <c r="B6" s="28">
        <v>1</v>
      </c>
      <c r="C6" s="192" t="s">
        <v>0</v>
      </c>
      <c r="D6" s="193" t="s">
        <v>140</v>
      </c>
      <c r="E6" s="194">
        <v>8394</v>
      </c>
      <c r="F6" s="194">
        <v>4315</v>
      </c>
      <c r="G6" s="194">
        <f>F6/E6*100</f>
        <v>51.405766023350012</v>
      </c>
      <c r="H6" s="2"/>
    </row>
    <row r="7" spans="1:8" ht="200.1" customHeight="1" x14ac:dyDescent="0.25">
      <c r="A7" s="6"/>
      <c r="B7" s="6"/>
      <c r="C7" s="6"/>
      <c r="D7" s="193" t="s">
        <v>141</v>
      </c>
      <c r="E7" s="3">
        <v>8394</v>
      </c>
      <c r="F7" s="3">
        <v>3660</v>
      </c>
      <c r="G7" s="194">
        <f>F7/E7*100</f>
        <v>43.602573266619018</v>
      </c>
      <c r="H7" s="2"/>
    </row>
    <row r="8" spans="1:8" ht="200.1" customHeight="1" x14ac:dyDescent="0.25">
      <c r="A8" s="6"/>
      <c r="B8" s="6"/>
      <c r="C8" s="7"/>
      <c r="D8" s="193" t="s">
        <v>142</v>
      </c>
      <c r="E8" s="3">
        <v>8394</v>
      </c>
      <c r="F8" s="3">
        <v>3660</v>
      </c>
      <c r="G8" s="194">
        <f>F8/E8*100</f>
        <v>43.602573266619018</v>
      </c>
      <c r="H8" s="2"/>
    </row>
    <row r="9" spans="1:8" ht="200.1" customHeight="1" x14ac:dyDescent="0.25">
      <c r="A9" s="34">
        <v>2</v>
      </c>
      <c r="B9" s="34">
        <v>2</v>
      </c>
      <c r="C9" s="195" t="s">
        <v>1</v>
      </c>
      <c r="D9" s="196" t="s">
        <v>143</v>
      </c>
      <c r="E9" s="197">
        <v>21</v>
      </c>
      <c r="F9" s="3">
        <v>21</v>
      </c>
      <c r="G9" s="194">
        <f>F9/E9*100</f>
        <v>100</v>
      </c>
      <c r="H9" s="2"/>
    </row>
    <row r="10" spans="1:8" ht="200.1" customHeight="1" x14ac:dyDescent="0.25">
      <c r="A10" s="6"/>
      <c r="B10" s="6"/>
      <c r="C10" s="359"/>
      <c r="D10" s="198" t="s">
        <v>144</v>
      </c>
      <c r="E10" s="199" t="s">
        <v>9</v>
      </c>
      <c r="F10" s="3">
        <v>0</v>
      </c>
      <c r="G10" s="199" t="s">
        <v>9</v>
      </c>
      <c r="H10" s="2"/>
    </row>
    <row r="11" spans="1:8" ht="200.1" customHeight="1" x14ac:dyDescent="0.25">
      <c r="A11" s="6"/>
      <c r="B11" s="6"/>
      <c r="C11" s="14"/>
      <c r="D11" s="200" t="s">
        <v>145</v>
      </c>
      <c r="E11" s="3">
        <v>4315</v>
      </c>
      <c r="F11" s="3">
        <v>468</v>
      </c>
      <c r="G11" s="201">
        <f>F11/E11*100</f>
        <v>10.845886442641946</v>
      </c>
      <c r="H11" s="359"/>
    </row>
    <row r="12" spans="1:8" ht="200.1" customHeight="1" x14ac:dyDescent="0.25">
      <c r="A12" s="7"/>
      <c r="B12" s="7"/>
      <c r="C12" s="15"/>
      <c r="D12" s="200" t="s">
        <v>146</v>
      </c>
      <c r="E12" s="199" t="s">
        <v>9</v>
      </c>
      <c r="F12" s="242">
        <v>1560</v>
      </c>
      <c r="G12" s="199" t="s">
        <v>9</v>
      </c>
      <c r="H12" s="359"/>
    </row>
    <row r="13" spans="1:8" ht="200.1" customHeight="1" x14ac:dyDescent="0.25">
      <c r="A13" s="27">
        <v>3</v>
      </c>
      <c r="B13" s="27">
        <v>3</v>
      </c>
      <c r="C13" s="203" t="s">
        <v>10</v>
      </c>
      <c r="D13" s="193" t="s">
        <v>147</v>
      </c>
      <c r="E13" s="199" t="s">
        <v>9</v>
      </c>
      <c r="F13" s="243">
        <v>612</v>
      </c>
      <c r="G13" s="199" t="s">
        <v>9</v>
      </c>
      <c r="H13" s="359"/>
    </row>
    <row r="14" spans="1:8" ht="200.1" customHeight="1" x14ac:dyDescent="0.25">
      <c r="A14" s="6"/>
      <c r="B14" s="6"/>
      <c r="C14" s="6"/>
      <c r="D14" s="193" t="s">
        <v>148</v>
      </c>
      <c r="E14" s="197">
        <v>380</v>
      </c>
      <c r="F14" s="197">
        <v>278</v>
      </c>
      <c r="G14" s="194">
        <f t="shared" ref="G14:G24" si="0">F14/E14*100</f>
        <v>73.15789473684211</v>
      </c>
      <c r="H14" s="359"/>
    </row>
    <row r="15" spans="1:8" ht="200.1" customHeight="1" x14ac:dyDescent="0.25">
      <c r="A15" s="7"/>
      <c r="B15" s="7"/>
      <c r="C15" s="7"/>
      <c r="D15" s="193" t="s">
        <v>149</v>
      </c>
      <c r="E15" s="197">
        <v>380</v>
      </c>
      <c r="F15" s="197">
        <v>80</v>
      </c>
      <c r="G15" s="194">
        <f t="shared" si="0"/>
        <v>21.052631578947366</v>
      </c>
      <c r="H15" s="359"/>
    </row>
    <row r="16" spans="1:8" ht="200.1" customHeight="1" x14ac:dyDescent="0.25">
      <c r="A16" s="13">
        <v>4</v>
      </c>
      <c r="B16" s="13">
        <v>4</v>
      </c>
      <c r="C16" s="203" t="s">
        <v>7</v>
      </c>
      <c r="D16" s="193" t="s">
        <v>150</v>
      </c>
      <c r="E16" s="4">
        <v>4315</v>
      </c>
      <c r="F16" s="4">
        <v>468</v>
      </c>
      <c r="G16" s="194">
        <f t="shared" si="0"/>
        <v>10.845886442641946</v>
      </c>
      <c r="H16" s="360"/>
    </row>
    <row r="17" spans="1:8" ht="200.1" customHeight="1" x14ac:dyDescent="0.25">
      <c r="A17" s="13"/>
      <c r="B17" s="13"/>
      <c r="C17" s="203"/>
      <c r="D17" s="193" t="s">
        <v>151</v>
      </c>
      <c r="E17" s="199" t="s">
        <v>9</v>
      </c>
      <c r="F17" s="4">
        <v>0</v>
      </c>
      <c r="G17" s="199" t="s">
        <v>9</v>
      </c>
      <c r="H17" s="360"/>
    </row>
    <row r="18" spans="1:8" ht="200.1" customHeight="1" x14ac:dyDescent="0.25">
      <c r="A18" s="8"/>
      <c r="B18" s="8"/>
      <c r="C18" s="8"/>
      <c r="D18" s="193" t="s">
        <v>152</v>
      </c>
      <c r="E18" s="199" t="s">
        <v>9</v>
      </c>
      <c r="F18" s="197">
        <v>7</v>
      </c>
      <c r="G18" s="199" t="s">
        <v>9</v>
      </c>
      <c r="H18" s="360"/>
    </row>
    <row r="19" spans="1:8" ht="200.1" customHeight="1" x14ac:dyDescent="0.25">
      <c r="A19" s="13">
        <v>5</v>
      </c>
      <c r="B19" s="13">
        <v>5</v>
      </c>
      <c r="C19" s="203" t="s">
        <v>11</v>
      </c>
      <c r="D19" s="196" t="s">
        <v>153</v>
      </c>
      <c r="E19" s="197">
        <v>107</v>
      </c>
      <c r="F19" s="4">
        <v>107</v>
      </c>
      <c r="G19" s="194">
        <f t="shared" si="0"/>
        <v>100</v>
      </c>
      <c r="H19" s="360"/>
    </row>
    <row r="20" spans="1:8" ht="200.1" customHeight="1" x14ac:dyDescent="0.25">
      <c r="A20" s="5">
        <v>6</v>
      </c>
      <c r="B20" s="5">
        <v>8</v>
      </c>
      <c r="C20" s="192" t="s">
        <v>8</v>
      </c>
      <c r="D20" s="196" t="s">
        <v>154</v>
      </c>
      <c r="E20" s="4">
        <v>4315</v>
      </c>
      <c r="F20" s="4">
        <v>0</v>
      </c>
      <c r="G20" s="194">
        <f t="shared" si="0"/>
        <v>0</v>
      </c>
      <c r="H20" s="360"/>
    </row>
    <row r="21" spans="1:8" ht="200.1" customHeight="1" x14ac:dyDescent="0.25">
      <c r="A21" s="5">
        <v>7</v>
      </c>
      <c r="B21" s="5">
        <v>9</v>
      </c>
      <c r="C21" s="192" t="s">
        <v>12</v>
      </c>
      <c r="D21" s="193" t="s">
        <v>155</v>
      </c>
      <c r="E21" s="197">
        <v>0</v>
      </c>
      <c r="F21" s="197">
        <v>0</v>
      </c>
      <c r="G21" s="194" t="e">
        <f t="shared" si="0"/>
        <v>#DIV/0!</v>
      </c>
      <c r="H21" s="360"/>
    </row>
    <row r="22" spans="1:8" ht="200.1" customHeight="1" x14ac:dyDescent="0.25">
      <c r="A22" s="6"/>
      <c r="B22" s="6"/>
      <c r="C22" s="6"/>
      <c r="D22" s="204" t="s">
        <v>156</v>
      </c>
      <c r="E22" s="197">
        <v>0</v>
      </c>
      <c r="F22" s="3">
        <v>0</v>
      </c>
      <c r="G22" s="194" t="e">
        <f t="shared" si="0"/>
        <v>#DIV/0!</v>
      </c>
      <c r="H22" s="359"/>
    </row>
    <row r="23" spans="1:8" ht="200.1" customHeight="1" x14ac:dyDescent="0.25">
      <c r="A23" s="6"/>
      <c r="B23" s="6"/>
      <c r="C23" s="6"/>
      <c r="D23" s="193" t="s">
        <v>157</v>
      </c>
      <c r="E23" s="197">
        <v>0</v>
      </c>
      <c r="F23" s="3">
        <v>0</v>
      </c>
      <c r="G23" s="194" t="e">
        <f t="shared" si="0"/>
        <v>#DIV/0!</v>
      </c>
      <c r="H23" s="359"/>
    </row>
    <row r="24" spans="1:8" ht="200.1" customHeight="1" x14ac:dyDescent="0.25">
      <c r="A24" s="6"/>
      <c r="B24" s="6"/>
      <c r="C24" s="6"/>
      <c r="D24" s="193" t="s">
        <v>158</v>
      </c>
      <c r="E24" s="197">
        <v>0</v>
      </c>
      <c r="F24" s="3">
        <v>0</v>
      </c>
      <c r="G24" s="194" t="e">
        <f t="shared" si="0"/>
        <v>#DIV/0!</v>
      </c>
      <c r="H24" s="359"/>
    </row>
    <row r="25" spans="1:8" ht="200.1" customHeight="1" x14ac:dyDescent="0.25">
      <c r="A25" s="6"/>
      <c r="B25" s="6"/>
      <c r="C25" s="6"/>
      <c r="D25" s="205" t="s">
        <v>159</v>
      </c>
      <c r="E25" s="197">
        <v>0</v>
      </c>
      <c r="F25" s="3">
        <v>0</v>
      </c>
      <c r="G25" s="194" t="e">
        <f>F25/E25*100</f>
        <v>#DIV/0!</v>
      </c>
      <c r="H25" s="359"/>
    </row>
    <row r="26" spans="1:8" ht="200.1" customHeight="1" x14ac:dyDescent="0.25">
      <c r="A26" s="7"/>
      <c r="B26" s="7"/>
      <c r="C26" s="7"/>
      <c r="D26" s="205" t="s">
        <v>160</v>
      </c>
      <c r="E26" s="3">
        <v>0</v>
      </c>
      <c r="F26" s="3">
        <v>0</v>
      </c>
      <c r="G26" s="194" t="e">
        <f>F26/E26*100</f>
        <v>#DIV/0!</v>
      </c>
      <c r="H26" s="359"/>
    </row>
    <row r="27" spans="1:8" ht="200.1" customHeight="1" x14ac:dyDescent="0.25"/>
    <row r="28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opLeftCell="A4" zoomScale="70" zoomScaleNormal="70" workbookViewId="0">
      <selection activeCell="K6" sqref="K6"/>
    </sheetView>
  </sheetViews>
  <sheetFormatPr defaultRowHeight="15" x14ac:dyDescent="0.25"/>
  <cols>
    <col min="3" max="3" width="25.42578125" customWidth="1"/>
    <col min="4" max="4" width="32.5703125" customWidth="1"/>
  </cols>
  <sheetData>
    <row r="2" spans="1:8" ht="18.75" x14ac:dyDescent="0.3">
      <c r="A2" s="429" t="s">
        <v>84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66" t="s">
        <v>18</v>
      </c>
      <c r="E6" s="91">
        <v>11144</v>
      </c>
      <c r="F6" s="91">
        <v>9361</v>
      </c>
      <c r="G6" s="12">
        <f>F6/E6*100</f>
        <v>84.000358937544874</v>
      </c>
      <c r="H6" s="2"/>
    </row>
    <row r="7" spans="1:8" ht="200.1" customHeight="1" x14ac:dyDescent="0.25">
      <c r="A7" s="6"/>
      <c r="B7" s="6"/>
      <c r="C7" s="6"/>
      <c r="D7" s="66" t="s">
        <v>19</v>
      </c>
      <c r="E7" s="92">
        <v>11144</v>
      </c>
      <c r="F7" s="92">
        <v>9361</v>
      </c>
      <c r="G7" s="12">
        <f>F7/E7*100</f>
        <v>84.000358937544874</v>
      </c>
      <c r="H7" s="2"/>
    </row>
    <row r="8" spans="1:8" ht="200.1" customHeight="1" x14ac:dyDescent="0.25">
      <c r="A8" s="6"/>
      <c r="B8" s="6"/>
      <c r="C8" s="7"/>
      <c r="D8" s="66" t="s">
        <v>20</v>
      </c>
      <c r="E8" s="92">
        <v>11144</v>
      </c>
      <c r="F8" s="92">
        <v>9361</v>
      </c>
      <c r="G8" s="12">
        <f>F8/E8*100</f>
        <v>84.000358937544874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68" t="s">
        <v>26</v>
      </c>
      <c r="E9" s="93">
        <v>14</v>
      </c>
      <c r="F9" s="94">
        <v>14</v>
      </c>
      <c r="G9" s="12"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69" t="s">
        <v>27</v>
      </c>
      <c r="E11" s="3">
        <v>8494</v>
      </c>
      <c r="F11" s="3">
        <v>0</v>
      </c>
      <c r="G11" s="24">
        <v>0</v>
      </c>
    </row>
    <row r="12" spans="1:8" ht="200.1" customHeight="1" x14ac:dyDescent="0.25">
      <c r="A12" s="95"/>
      <c r="B12" s="95"/>
      <c r="C12" s="96"/>
      <c r="D12" s="97" t="s">
        <v>85</v>
      </c>
      <c r="E12" s="98" t="s">
        <v>9</v>
      </c>
      <c r="F12" s="91">
        <v>1328</v>
      </c>
      <c r="G12" s="98" t="s">
        <v>9</v>
      </c>
      <c r="H12" s="99"/>
    </row>
    <row r="13" spans="1:8" ht="200.1" customHeight="1" x14ac:dyDescent="0.25">
      <c r="A13" s="100">
        <v>3</v>
      </c>
      <c r="B13" s="100">
        <v>3</v>
      </c>
      <c r="C13" s="101" t="s">
        <v>10</v>
      </c>
      <c r="D13" s="102" t="s">
        <v>86</v>
      </c>
      <c r="E13" s="98" t="s">
        <v>9</v>
      </c>
      <c r="F13" s="91">
        <v>1117</v>
      </c>
      <c r="G13" s="98" t="s">
        <v>9</v>
      </c>
      <c r="H13" s="99"/>
    </row>
    <row r="14" spans="1:8" ht="200.1" customHeight="1" x14ac:dyDescent="0.25">
      <c r="A14" s="6"/>
      <c r="B14" s="6"/>
      <c r="C14" s="6"/>
      <c r="D14" s="66" t="s">
        <v>30</v>
      </c>
      <c r="E14" s="93">
        <v>445</v>
      </c>
      <c r="F14" s="93">
        <v>138</v>
      </c>
      <c r="G14" s="12">
        <f t="shared" ref="G14:G25" si="0">F14/E14*100</f>
        <v>31.011235955056183</v>
      </c>
    </row>
    <row r="15" spans="1:8" ht="200.1" customHeight="1" x14ac:dyDescent="0.25">
      <c r="A15" s="7"/>
      <c r="B15" s="7"/>
      <c r="C15" s="7"/>
      <c r="D15" s="66" t="s">
        <v>31</v>
      </c>
      <c r="E15" s="93">
        <v>445</v>
      </c>
      <c r="F15" s="93">
        <v>138</v>
      </c>
      <c r="G15" s="12">
        <f t="shared" si="0"/>
        <v>31.011235955056183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66" t="s">
        <v>32</v>
      </c>
      <c r="E16" s="4">
        <v>8494</v>
      </c>
      <c r="F16" s="4">
        <v>0</v>
      </c>
      <c r="G16" s="12">
        <f t="shared" si="0"/>
        <v>0</v>
      </c>
      <c r="H16" s="1"/>
    </row>
    <row r="17" spans="1:8" ht="200.1" customHeight="1" x14ac:dyDescent="0.25">
      <c r="A17" s="13"/>
      <c r="B17" s="13"/>
      <c r="C17" s="23"/>
      <c r="D17" s="66" t="s">
        <v>23</v>
      </c>
      <c r="E17" s="16" t="s">
        <v>9</v>
      </c>
      <c r="F17" s="4">
        <v>0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66" t="s">
        <v>35</v>
      </c>
      <c r="E18" s="16" t="s">
        <v>9</v>
      </c>
      <c r="F18" s="93">
        <v>35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68" t="s">
        <v>33</v>
      </c>
      <c r="E19" s="93">
        <v>119</v>
      </c>
      <c r="F19" s="93">
        <v>119</v>
      </c>
      <c r="G19" s="12">
        <f t="shared" si="0"/>
        <v>100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68" t="s">
        <v>34</v>
      </c>
      <c r="E20" s="4">
        <v>8494</v>
      </c>
      <c r="F20" s="4">
        <v>6316</v>
      </c>
      <c r="G20" s="12">
        <f t="shared" si="0"/>
        <v>74.358370614551447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66" t="s">
        <v>14</v>
      </c>
      <c r="E21" s="93">
        <v>98</v>
      </c>
      <c r="F21" s="93">
        <v>67</v>
      </c>
      <c r="G21" s="12">
        <f t="shared" si="0"/>
        <v>68.367346938775512</v>
      </c>
      <c r="H21" s="1"/>
    </row>
    <row r="22" spans="1:8" ht="200.1" customHeight="1" x14ac:dyDescent="0.25">
      <c r="A22" s="6"/>
      <c r="B22" s="6"/>
      <c r="C22" s="6"/>
      <c r="D22" s="70" t="s">
        <v>15</v>
      </c>
      <c r="E22" s="93">
        <v>98</v>
      </c>
      <c r="F22" s="94">
        <v>79</v>
      </c>
      <c r="G22" s="12">
        <f t="shared" si="0"/>
        <v>80.612244897959187</v>
      </c>
    </row>
    <row r="23" spans="1:8" ht="200.1" customHeight="1" x14ac:dyDescent="0.25">
      <c r="A23" s="6"/>
      <c r="B23" s="6"/>
      <c r="C23" s="6"/>
      <c r="D23" s="66" t="s">
        <v>21</v>
      </c>
      <c r="E23" s="93">
        <v>303</v>
      </c>
      <c r="F23" s="94">
        <v>24</v>
      </c>
      <c r="G23" s="12">
        <f t="shared" si="0"/>
        <v>7.9207920792079207</v>
      </c>
    </row>
    <row r="24" spans="1:8" ht="200.1" customHeight="1" x14ac:dyDescent="0.25">
      <c r="A24" s="6"/>
      <c r="B24" s="6"/>
      <c r="C24" s="6"/>
      <c r="D24" s="66" t="s">
        <v>22</v>
      </c>
      <c r="E24" s="93">
        <v>303</v>
      </c>
      <c r="F24" s="94">
        <v>0</v>
      </c>
      <c r="G24" s="12">
        <f t="shared" si="0"/>
        <v>0</v>
      </c>
    </row>
    <row r="25" spans="1:8" ht="200.1" customHeight="1" x14ac:dyDescent="0.25">
      <c r="A25" s="6"/>
      <c r="B25" s="6"/>
      <c r="C25" s="6"/>
      <c r="D25" s="71" t="s">
        <v>16</v>
      </c>
      <c r="E25" s="93">
        <v>303</v>
      </c>
      <c r="F25" s="94">
        <v>14</v>
      </c>
      <c r="G25" s="12">
        <f t="shared" si="0"/>
        <v>4.6204620462046204</v>
      </c>
    </row>
    <row r="26" spans="1:8" ht="200.1" customHeight="1" x14ac:dyDescent="0.25">
      <c r="A26" s="7"/>
      <c r="B26" s="7"/>
      <c r="C26" s="7"/>
      <c r="D26" s="71" t="s">
        <v>17</v>
      </c>
      <c r="E26" s="94">
        <v>303</v>
      </c>
      <c r="F26" s="94">
        <v>0</v>
      </c>
      <c r="G26" s="12">
        <v>0</v>
      </c>
    </row>
  </sheetData>
  <mergeCells count="1">
    <mergeCell ref="A2:H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4" zoomScale="70" zoomScaleNormal="70" workbookViewId="0">
      <selection activeCell="G6" sqref="G6"/>
    </sheetView>
  </sheetViews>
  <sheetFormatPr defaultRowHeight="15" x14ac:dyDescent="0.25"/>
  <cols>
    <col min="3" max="3" width="28.140625" customWidth="1"/>
    <col min="4" max="4" width="32.7109375" customWidth="1"/>
    <col min="8" max="8" width="105" customWidth="1"/>
  </cols>
  <sheetData>
    <row r="2" spans="1:8" ht="18.75" x14ac:dyDescent="0.3">
      <c r="A2" s="429" t="s">
        <v>36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290" t="s">
        <v>18</v>
      </c>
      <c r="E6" s="12">
        <v>3241</v>
      </c>
      <c r="F6" s="12">
        <v>1098</v>
      </c>
      <c r="G6" s="12">
        <f>F6/E6*100</f>
        <v>33.878432582536256</v>
      </c>
      <c r="H6" s="2"/>
    </row>
    <row r="7" spans="1:8" ht="200.1" customHeight="1" x14ac:dyDescent="0.25">
      <c r="A7" s="6"/>
      <c r="B7" s="6"/>
      <c r="C7" s="6"/>
      <c r="D7" s="288" t="s">
        <v>19</v>
      </c>
      <c r="E7" s="3">
        <v>3241</v>
      </c>
      <c r="F7" s="3">
        <v>1994</v>
      </c>
      <c r="G7" s="12">
        <v>61.5</v>
      </c>
      <c r="H7" s="2"/>
    </row>
    <row r="8" spans="1:8" ht="200.1" customHeight="1" x14ac:dyDescent="0.25">
      <c r="A8" s="6"/>
      <c r="B8" s="6"/>
      <c r="C8" s="7"/>
      <c r="D8" s="288" t="s">
        <v>20</v>
      </c>
      <c r="E8" s="3">
        <v>3241</v>
      </c>
      <c r="F8" s="3">
        <v>1994</v>
      </c>
      <c r="G8" s="12">
        <f>F8/E8*100</f>
        <v>61.5242209194693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289" t="s">
        <v>26</v>
      </c>
      <c r="E9" s="9">
        <v>22</v>
      </c>
      <c r="F9" s="3">
        <v>22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/>
      <c r="G10" s="16" t="s">
        <v>9</v>
      </c>
      <c r="H10" s="2"/>
    </row>
    <row r="11" spans="1:8" ht="200.1" customHeight="1" x14ac:dyDescent="0.25">
      <c r="A11" s="6"/>
      <c r="B11" s="6"/>
      <c r="C11" s="14"/>
      <c r="D11" s="290" t="s">
        <v>27</v>
      </c>
      <c r="E11" s="3">
        <v>1803</v>
      </c>
      <c r="F11" s="3">
        <v>415</v>
      </c>
      <c r="G11" s="24">
        <f t="shared" ref="G11" si="0">F11/E11*100</f>
        <v>23.017193566278422</v>
      </c>
    </row>
    <row r="12" spans="1:8" ht="200.1" customHeight="1" x14ac:dyDescent="0.25">
      <c r="A12" s="7"/>
      <c r="B12" s="7"/>
      <c r="C12" s="15"/>
      <c r="D12" s="290" t="s">
        <v>28</v>
      </c>
      <c r="E12" s="16" t="s">
        <v>9</v>
      </c>
      <c r="F12" s="11"/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288" t="s">
        <v>29</v>
      </c>
      <c r="E13" s="16" t="s">
        <v>9</v>
      </c>
      <c r="F13" s="10"/>
      <c r="G13" s="16" t="s">
        <v>9</v>
      </c>
    </row>
    <row r="14" spans="1:8" ht="200.1" customHeight="1" x14ac:dyDescent="0.25">
      <c r="A14" s="6"/>
      <c r="B14" s="6"/>
      <c r="C14" s="6"/>
      <c r="D14" s="288" t="s">
        <v>30</v>
      </c>
      <c r="E14" s="9">
        <v>351</v>
      </c>
      <c r="F14" s="9">
        <v>230</v>
      </c>
      <c r="G14" s="12">
        <f t="shared" ref="G14:G26" si="1">F14/E14*100</f>
        <v>65.527065527065531</v>
      </c>
    </row>
    <row r="15" spans="1:8" ht="200.1" customHeight="1" x14ac:dyDescent="0.25">
      <c r="A15" s="7"/>
      <c r="B15" s="7"/>
      <c r="C15" s="7"/>
      <c r="D15" s="288" t="s">
        <v>31</v>
      </c>
      <c r="E15" s="9">
        <v>351</v>
      </c>
      <c r="F15" s="9">
        <v>230</v>
      </c>
      <c r="G15" s="12">
        <f>F15/E15*100</f>
        <v>65.527065527065531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288" t="s">
        <v>32</v>
      </c>
      <c r="E16" s="4">
        <v>1803</v>
      </c>
      <c r="F16" s="4">
        <v>415</v>
      </c>
      <c r="G16" s="12">
        <f t="shared" si="1"/>
        <v>23.017193566278422</v>
      </c>
      <c r="H16" s="251"/>
    </row>
    <row r="17" spans="1:8" ht="200.1" customHeight="1" x14ac:dyDescent="0.25">
      <c r="A17" s="13"/>
      <c r="B17" s="13"/>
      <c r="C17" s="23"/>
      <c r="D17" s="288" t="s">
        <v>23</v>
      </c>
      <c r="E17" s="16" t="s">
        <v>9</v>
      </c>
      <c r="F17" s="4"/>
      <c r="G17" s="16" t="s">
        <v>9</v>
      </c>
      <c r="H17" s="251"/>
    </row>
    <row r="18" spans="1:8" ht="200.1" customHeight="1" x14ac:dyDescent="0.25">
      <c r="A18" s="8"/>
      <c r="B18" s="8"/>
      <c r="C18" s="8"/>
      <c r="D18" s="288" t="s">
        <v>35</v>
      </c>
      <c r="E18" s="16" t="s">
        <v>9</v>
      </c>
      <c r="F18" s="9"/>
      <c r="G18" s="16" t="s">
        <v>9</v>
      </c>
      <c r="H18" s="25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289" t="s">
        <v>33</v>
      </c>
      <c r="E19" s="9">
        <v>50</v>
      </c>
      <c r="F19" s="4">
        <v>35</v>
      </c>
      <c r="G19" s="12">
        <f t="shared" si="1"/>
        <v>70</v>
      </c>
      <c r="H19" s="251"/>
    </row>
    <row r="20" spans="1:8" ht="200.1" customHeight="1" x14ac:dyDescent="0.25">
      <c r="A20" s="5">
        <v>6</v>
      </c>
      <c r="B20" s="5">
        <v>8</v>
      </c>
      <c r="C20" s="18" t="s">
        <v>8</v>
      </c>
      <c r="D20" s="289" t="s">
        <v>34</v>
      </c>
      <c r="E20" s="4">
        <v>1803</v>
      </c>
      <c r="F20" s="4">
        <v>12</v>
      </c>
      <c r="G20" s="12">
        <f t="shared" si="1"/>
        <v>0.66555740432612309</v>
      </c>
      <c r="H20" s="25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288" t="s">
        <v>14</v>
      </c>
      <c r="E21" s="9">
        <v>65</v>
      </c>
      <c r="F21" s="9">
        <v>14</v>
      </c>
      <c r="G21" s="12">
        <f t="shared" si="1"/>
        <v>21.53846153846154</v>
      </c>
      <c r="H21" s="251"/>
    </row>
    <row r="22" spans="1:8" ht="200.1" customHeight="1" x14ac:dyDescent="0.25">
      <c r="A22" s="6"/>
      <c r="B22" s="6"/>
      <c r="C22" s="6"/>
      <c r="D22" s="291" t="s">
        <v>15</v>
      </c>
      <c r="E22" s="9">
        <v>65</v>
      </c>
      <c r="F22" s="3">
        <v>32</v>
      </c>
      <c r="G22" s="12">
        <f t="shared" si="1"/>
        <v>49.230769230769234</v>
      </c>
    </row>
    <row r="23" spans="1:8" ht="200.1" customHeight="1" x14ac:dyDescent="0.25">
      <c r="A23" s="6"/>
      <c r="B23" s="6"/>
      <c r="C23" s="6"/>
      <c r="D23" s="288" t="s">
        <v>21</v>
      </c>
      <c r="E23" s="9">
        <v>336</v>
      </c>
      <c r="F23" s="3">
        <v>13</v>
      </c>
      <c r="G23" s="12">
        <f t="shared" si="1"/>
        <v>3.8690476190476191</v>
      </c>
    </row>
    <row r="24" spans="1:8" ht="200.1" customHeight="1" x14ac:dyDescent="0.25">
      <c r="A24" s="6"/>
      <c r="B24" s="6"/>
      <c r="C24" s="6"/>
      <c r="D24" s="288" t="s">
        <v>22</v>
      </c>
      <c r="E24" s="9">
        <v>336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292" t="s">
        <v>16</v>
      </c>
      <c r="E25" s="9">
        <v>336</v>
      </c>
      <c r="F25" s="3">
        <v>1</v>
      </c>
      <c r="G25" s="12">
        <f t="shared" si="1"/>
        <v>0.29761904761904762</v>
      </c>
    </row>
    <row r="26" spans="1:8" ht="200.1" customHeight="1" x14ac:dyDescent="0.25">
      <c r="A26" s="7"/>
      <c r="B26" s="7"/>
      <c r="C26" s="7"/>
      <c r="D26" s="292" t="s">
        <v>17</v>
      </c>
      <c r="E26" s="3">
        <v>336</v>
      </c>
      <c r="F26" s="3">
        <v>1</v>
      </c>
      <c r="G26" s="12">
        <f t="shared" si="1"/>
        <v>0.29761904761904762</v>
      </c>
    </row>
    <row r="27" spans="1:8" ht="200.1" customHeight="1" x14ac:dyDescent="0.25"/>
    <row r="28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6" zoomScale="70" zoomScaleNormal="70" workbookViewId="0">
      <selection activeCell="F10" sqref="F10"/>
    </sheetView>
  </sheetViews>
  <sheetFormatPr defaultRowHeight="15" x14ac:dyDescent="0.25"/>
  <cols>
    <col min="3" max="3" width="32.140625" customWidth="1"/>
    <col min="4" max="4" width="40.140625" customWidth="1"/>
    <col min="8" max="8" width="122.42578125" customWidth="1"/>
  </cols>
  <sheetData>
    <row r="1" spans="1:8" x14ac:dyDescent="0.25">
      <c r="D1" s="103"/>
    </row>
    <row r="2" spans="1:8" ht="18.75" x14ac:dyDescent="0.3">
      <c r="A2" s="429" t="s">
        <v>87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104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105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106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69" t="s">
        <v>18</v>
      </c>
      <c r="E6" s="12">
        <v>10599</v>
      </c>
      <c r="F6" s="12">
        <v>6656</v>
      </c>
      <c r="G6" s="12">
        <f>F6/E6*100</f>
        <v>62.79837720539674</v>
      </c>
      <c r="H6" s="2"/>
    </row>
    <row r="7" spans="1:8" ht="200.1" customHeight="1" x14ac:dyDescent="0.25">
      <c r="A7" s="6"/>
      <c r="B7" s="6"/>
      <c r="C7" s="6"/>
      <c r="D7" s="69" t="s">
        <v>19</v>
      </c>
      <c r="E7" s="3">
        <v>10599</v>
      </c>
      <c r="F7" s="3">
        <v>7370</v>
      </c>
      <c r="G7" s="12">
        <f>F7/E7*100</f>
        <v>69.534861779413148</v>
      </c>
      <c r="H7" s="2"/>
    </row>
    <row r="8" spans="1:8" ht="200.1" customHeight="1" x14ac:dyDescent="0.25">
      <c r="A8" s="6"/>
      <c r="B8" s="6"/>
      <c r="C8" s="7"/>
      <c r="D8" s="69" t="s">
        <v>20</v>
      </c>
      <c r="E8" s="3">
        <v>10599</v>
      </c>
      <c r="F8" s="3">
        <v>7370</v>
      </c>
      <c r="G8" s="12">
        <f>F8/E8*100</f>
        <v>69.534861779413148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71" t="s">
        <v>26</v>
      </c>
      <c r="E9" s="9">
        <v>36</v>
      </c>
      <c r="F9" s="3">
        <v>36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/>
      <c r="G10" s="16" t="s">
        <v>9</v>
      </c>
      <c r="H10" s="2"/>
    </row>
    <row r="11" spans="1:8" ht="200.1" customHeight="1" x14ac:dyDescent="0.25">
      <c r="A11" s="6"/>
      <c r="B11" s="6"/>
      <c r="C11" s="14"/>
      <c r="D11" s="73" t="s">
        <v>27</v>
      </c>
      <c r="E11" s="76">
        <v>6680</v>
      </c>
      <c r="F11" s="76">
        <v>1240</v>
      </c>
      <c r="G11" s="375">
        <f t="shared" ref="G11" si="0">F11/E11*100</f>
        <v>18.562874251497004</v>
      </c>
    </row>
    <row r="12" spans="1:8" ht="200.1" customHeight="1" x14ac:dyDescent="0.25">
      <c r="A12" s="7"/>
      <c r="B12" s="7"/>
      <c r="C12" s="15"/>
      <c r="D12" s="69" t="s">
        <v>28</v>
      </c>
      <c r="E12" s="16" t="s">
        <v>9</v>
      </c>
      <c r="F12" s="9">
        <v>3870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69" t="s">
        <v>29</v>
      </c>
      <c r="E13" s="16" t="s">
        <v>9</v>
      </c>
      <c r="F13" s="9">
        <v>890</v>
      </c>
      <c r="G13" s="16" t="s">
        <v>9</v>
      </c>
    </row>
    <row r="14" spans="1:8" ht="200.1" customHeight="1" x14ac:dyDescent="0.25">
      <c r="A14" s="6"/>
      <c r="B14" s="6"/>
      <c r="C14" s="6"/>
      <c r="D14" s="69" t="s">
        <v>30</v>
      </c>
      <c r="E14" s="9">
        <v>666</v>
      </c>
      <c r="F14" s="107" t="s">
        <v>88</v>
      </c>
      <c r="G14" s="12">
        <f t="shared" ref="G14:G26" si="1">F14/E14*100</f>
        <v>4.0540540540540544</v>
      </c>
    </row>
    <row r="15" spans="1:8" ht="200.1" customHeight="1" x14ac:dyDescent="0.25">
      <c r="A15" s="7"/>
      <c r="B15" s="7"/>
      <c r="C15" s="7"/>
      <c r="D15" s="69" t="s">
        <v>31</v>
      </c>
      <c r="E15" s="9">
        <v>666</v>
      </c>
      <c r="F15" s="107" t="s">
        <v>88</v>
      </c>
      <c r="G15" s="12">
        <f t="shared" si="1"/>
        <v>4.0540540540540544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73" t="s">
        <v>32</v>
      </c>
      <c r="E16" s="87">
        <v>6680</v>
      </c>
      <c r="F16" s="87">
        <v>1240</v>
      </c>
      <c r="G16" s="74">
        <f t="shared" si="1"/>
        <v>18.562874251497004</v>
      </c>
      <c r="H16" s="1"/>
    </row>
    <row r="17" spans="1:8" ht="200.1" customHeight="1" x14ac:dyDescent="0.25">
      <c r="A17" s="13"/>
      <c r="B17" s="13"/>
      <c r="C17" s="23"/>
      <c r="D17" s="69" t="s">
        <v>23</v>
      </c>
      <c r="E17" s="16" t="s">
        <v>9</v>
      </c>
      <c r="F17" s="4">
        <v>0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69" t="s">
        <v>35</v>
      </c>
      <c r="E18" s="16" t="s">
        <v>9</v>
      </c>
      <c r="F18" s="9">
        <v>331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71" t="s">
        <v>33</v>
      </c>
      <c r="E19" s="9">
        <v>131</v>
      </c>
      <c r="F19" s="4">
        <v>131</v>
      </c>
      <c r="G19" s="12">
        <f t="shared" si="1"/>
        <v>100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71" t="s">
        <v>34</v>
      </c>
      <c r="E20" s="4">
        <v>10599</v>
      </c>
      <c r="F20" s="4">
        <v>33</v>
      </c>
      <c r="G20" s="12">
        <f t="shared" si="1"/>
        <v>0.31135012737050666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69" t="s">
        <v>14</v>
      </c>
      <c r="E21" s="9">
        <v>194</v>
      </c>
      <c r="F21" s="9">
        <v>47</v>
      </c>
      <c r="G21" s="12">
        <f t="shared" si="1"/>
        <v>24.226804123711339</v>
      </c>
      <c r="H21" s="1"/>
    </row>
    <row r="22" spans="1:8" ht="200.1" customHeight="1" x14ac:dyDescent="0.25">
      <c r="A22" s="6"/>
      <c r="B22" s="6"/>
      <c r="C22" s="6"/>
      <c r="D22" s="108" t="s">
        <v>15</v>
      </c>
      <c r="E22" s="9">
        <v>83</v>
      </c>
      <c r="F22" s="3">
        <v>47</v>
      </c>
      <c r="G22" s="12">
        <f t="shared" si="1"/>
        <v>56.626506024096393</v>
      </c>
    </row>
    <row r="23" spans="1:8" ht="200.1" customHeight="1" x14ac:dyDescent="0.25">
      <c r="A23" s="6"/>
      <c r="B23" s="6"/>
      <c r="C23" s="6"/>
      <c r="D23" s="69" t="s">
        <v>21</v>
      </c>
      <c r="E23" s="9">
        <v>83</v>
      </c>
      <c r="F23" s="3">
        <v>67</v>
      </c>
      <c r="G23" s="12">
        <f t="shared" si="1"/>
        <v>80.722891566265062</v>
      </c>
    </row>
    <row r="24" spans="1:8" ht="200.1" customHeight="1" x14ac:dyDescent="0.25">
      <c r="A24" s="6"/>
      <c r="B24" s="6"/>
      <c r="C24" s="6"/>
      <c r="D24" s="69" t="s">
        <v>22</v>
      </c>
      <c r="E24" s="9">
        <v>120</v>
      </c>
      <c r="F24" s="3">
        <v>30</v>
      </c>
      <c r="G24" s="12">
        <f t="shared" si="1"/>
        <v>25</v>
      </c>
    </row>
    <row r="25" spans="1:8" ht="200.1" customHeight="1" x14ac:dyDescent="0.25">
      <c r="A25" s="6"/>
      <c r="B25" s="6"/>
      <c r="C25" s="6"/>
      <c r="D25" s="71" t="s">
        <v>16</v>
      </c>
      <c r="E25" s="9">
        <v>120</v>
      </c>
      <c r="F25" s="3">
        <v>3</v>
      </c>
      <c r="G25" s="12">
        <f t="shared" si="1"/>
        <v>2.5</v>
      </c>
    </row>
    <row r="26" spans="1:8" ht="200.1" customHeight="1" x14ac:dyDescent="0.25">
      <c r="A26" s="7"/>
      <c r="B26" s="7"/>
      <c r="C26" s="7"/>
      <c r="D26" s="71" t="s">
        <v>17</v>
      </c>
      <c r="E26" s="3">
        <v>120</v>
      </c>
      <c r="F26" s="3">
        <v>0</v>
      </c>
      <c r="G26" s="12">
        <f t="shared" si="1"/>
        <v>0</v>
      </c>
    </row>
  </sheetData>
  <mergeCells count="1">
    <mergeCell ref="A2:H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zoomScale="70" zoomScaleNormal="70" workbookViewId="0">
      <selection activeCell="H4" sqref="H4"/>
    </sheetView>
  </sheetViews>
  <sheetFormatPr defaultRowHeight="15" x14ac:dyDescent="0.25"/>
  <cols>
    <col min="3" max="3" width="22" customWidth="1"/>
    <col min="4" max="4" width="34.28515625" customWidth="1"/>
    <col min="8" max="8" width="92.85546875" customWidth="1"/>
  </cols>
  <sheetData>
    <row r="1" spans="1:8" x14ac:dyDescent="0.25">
      <c r="A1" s="109"/>
      <c r="B1" s="109"/>
      <c r="C1" s="109"/>
      <c r="D1" s="109"/>
      <c r="E1" s="109"/>
      <c r="F1" s="109"/>
      <c r="G1" s="109"/>
      <c r="H1" s="109"/>
    </row>
    <row r="2" spans="1:8" ht="18.75" x14ac:dyDescent="0.3">
      <c r="A2" s="432" t="s">
        <v>89</v>
      </c>
      <c r="B2" s="432"/>
      <c r="C2" s="432"/>
      <c r="D2" s="432"/>
      <c r="E2" s="432"/>
      <c r="F2" s="432"/>
      <c r="G2" s="432"/>
      <c r="H2" s="432"/>
    </row>
    <row r="3" spans="1:8" ht="18.75" x14ac:dyDescent="0.3">
      <c r="A3" s="109"/>
      <c r="B3" s="109"/>
      <c r="C3" s="109"/>
      <c r="D3" s="110"/>
      <c r="E3" s="109"/>
      <c r="F3" s="109"/>
      <c r="G3" s="109"/>
      <c r="H3" s="109"/>
    </row>
    <row r="4" spans="1:8" ht="90" x14ac:dyDescent="0.25">
      <c r="A4" s="111" t="s">
        <v>5</v>
      </c>
      <c r="B4" s="112" t="s">
        <v>13</v>
      </c>
      <c r="C4" s="111" t="s">
        <v>3</v>
      </c>
      <c r="D4" s="113" t="s">
        <v>4</v>
      </c>
      <c r="E4" s="113" t="s">
        <v>25</v>
      </c>
      <c r="F4" s="113" t="s">
        <v>6</v>
      </c>
      <c r="G4" s="113" t="s">
        <v>2</v>
      </c>
      <c r="H4" s="109"/>
    </row>
    <row r="5" spans="1:8" ht="15.75" x14ac:dyDescent="0.25">
      <c r="A5" s="111"/>
      <c r="B5" s="112"/>
      <c r="C5" s="111"/>
      <c r="D5" s="114"/>
      <c r="E5" s="115">
        <v>1</v>
      </c>
      <c r="F5" s="115">
        <v>2</v>
      </c>
      <c r="G5" s="115">
        <v>3</v>
      </c>
      <c r="H5" s="109"/>
    </row>
    <row r="6" spans="1:8" ht="200.1" customHeight="1" x14ac:dyDescent="0.25">
      <c r="A6" s="116">
        <v>1</v>
      </c>
      <c r="B6" s="116">
        <v>1</v>
      </c>
      <c r="C6" s="117" t="s">
        <v>0</v>
      </c>
      <c r="D6" s="118" t="s">
        <v>90</v>
      </c>
      <c r="E6" s="119">
        <v>1389</v>
      </c>
      <c r="F6" s="119">
        <v>1200</v>
      </c>
      <c r="G6" s="119">
        <f>F6/E6*100</f>
        <v>86.393088552915771</v>
      </c>
      <c r="H6" s="109"/>
    </row>
    <row r="7" spans="1:8" ht="200.1" customHeight="1" x14ac:dyDescent="0.25">
      <c r="A7" s="120"/>
      <c r="B7" s="120"/>
      <c r="C7" s="120"/>
      <c r="D7" s="118" t="s">
        <v>91</v>
      </c>
      <c r="E7" s="121">
        <v>1389</v>
      </c>
      <c r="F7" s="121">
        <v>924</v>
      </c>
      <c r="G7" s="119">
        <f>F7/E7*100</f>
        <v>66.52267818574515</v>
      </c>
      <c r="H7" s="109"/>
    </row>
    <row r="8" spans="1:8" ht="200.1" customHeight="1" x14ac:dyDescent="0.25">
      <c r="A8" s="120"/>
      <c r="B8" s="120"/>
      <c r="C8" s="122"/>
      <c r="D8" s="118" t="s">
        <v>92</v>
      </c>
      <c r="E8" s="121">
        <v>1389</v>
      </c>
      <c r="F8" s="121">
        <v>924</v>
      </c>
      <c r="G8" s="119">
        <f>F8/E8*100</f>
        <v>66.52267818574515</v>
      </c>
      <c r="H8" s="109"/>
    </row>
    <row r="9" spans="1:8" ht="200.1" customHeight="1" x14ac:dyDescent="0.25">
      <c r="A9" s="123">
        <v>2</v>
      </c>
      <c r="B9" s="123">
        <v>2</v>
      </c>
      <c r="C9" s="124" t="s">
        <v>1</v>
      </c>
      <c r="D9" s="125" t="s">
        <v>93</v>
      </c>
      <c r="E9" s="126">
        <v>7</v>
      </c>
      <c r="F9" s="121">
        <v>7</v>
      </c>
      <c r="G9" s="119">
        <f>F9/E9*100</f>
        <v>100</v>
      </c>
      <c r="H9" s="109"/>
    </row>
    <row r="10" spans="1:8" ht="200.1" customHeight="1" x14ac:dyDescent="0.25">
      <c r="A10" s="120"/>
      <c r="B10" s="120"/>
      <c r="C10" s="109"/>
      <c r="D10" s="127" t="s">
        <v>94</v>
      </c>
      <c r="E10" s="128" t="s">
        <v>9</v>
      </c>
      <c r="F10" s="121">
        <v>1</v>
      </c>
      <c r="G10" s="128" t="s">
        <v>9</v>
      </c>
      <c r="H10" s="109"/>
    </row>
    <row r="11" spans="1:8" ht="200.1" customHeight="1" x14ac:dyDescent="0.25">
      <c r="A11" s="120"/>
      <c r="B11" s="120"/>
      <c r="C11" s="129"/>
      <c r="D11" s="118" t="s">
        <v>95</v>
      </c>
      <c r="E11" s="121">
        <v>1245</v>
      </c>
      <c r="F11" s="121">
        <v>723</v>
      </c>
      <c r="G11" s="130">
        <f>F11/E11*100</f>
        <v>58.07228915662651</v>
      </c>
      <c r="H11" s="109"/>
    </row>
    <row r="12" spans="1:8" ht="200.1" customHeight="1" x14ac:dyDescent="0.25">
      <c r="A12" s="122"/>
      <c r="B12" s="122"/>
      <c r="C12" s="131"/>
      <c r="D12" s="118" t="s">
        <v>96</v>
      </c>
      <c r="E12" s="128" t="s">
        <v>9</v>
      </c>
      <c r="F12" s="132">
        <v>0</v>
      </c>
      <c r="G12" s="128" t="s">
        <v>9</v>
      </c>
      <c r="H12" s="109"/>
    </row>
    <row r="13" spans="1:8" ht="200.1" customHeight="1" x14ac:dyDescent="0.25">
      <c r="A13" s="133">
        <v>3</v>
      </c>
      <c r="B13" s="133">
        <v>3</v>
      </c>
      <c r="C13" s="134" t="s">
        <v>10</v>
      </c>
      <c r="D13" s="118" t="s">
        <v>97</v>
      </c>
      <c r="E13" s="128" t="s">
        <v>9</v>
      </c>
      <c r="F13" s="135">
        <v>17</v>
      </c>
      <c r="G13" s="128" t="s">
        <v>9</v>
      </c>
      <c r="H13" s="109"/>
    </row>
    <row r="14" spans="1:8" ht="200.1" customHeight="1" x14ac:dyDescent="0.25">
      <c r="A14" s="120"/>
      <c r="B14" s="120"/>
      <c r="C14" s="120"/>
      <c r="D14" s="118" t="s">
        <v>98</v>
      </c>
      <c r="E14" s="126">
        <v>170</v>
      </c>
      <c r="F14" s="126">
        <v>17</v>
      </c>
      <c r="G14" s="119">
        <f>F14/E14*100</f>
        <v>10</v>
      </c>
      <c r="H14" s="109"/>
    </row>
    <row r="15" spans="1:8" ht="200.1" customHeight="1" x14ac:dyDescent="0.25">
      <c r="A15" s="122"/>
      <c r="B15" s="122"/>
      <c r="C15" s="122"/>
      <c r="D15" s="118" t="s">
        <v>99</v>
      </c>
      <c r="E15" s="126">
        <v>170</v>
      </c>
      <c r="F15" s="126">
        <v>17</v>
      </c>
      <c r="G15" s="119">
        <f>F15/E15*100</f>
        <v>10</v>
      </c>
      <c r="H15" s="109"/>
    </row>
    <row r="16" spans="1:8" ht="200.1" customHeight="1" x14ac:dyDescent="0.25">
      <c r="A16" s="136">
        <v>4</v>
      </c>
      <c r="B16" s="136">
        <v>4</v>
      </c>
      <c r="C16" s="134" t="s">
        <v>7</v>
      </c>
      <c r="D16" s="118" t="s">
        <v>100</v>
      </c>
      <c r="E16" s="137">
        <v>1245</v>
      </c>
      <c r="F16" s="137">
        <v>723</v>
      </c>
      <c r="G16" s="119">
        <f>F16/E16*100</f>
        <v>58.07228915662651</v>
      </c>
      <c r="H16" s="138"/>
    </row>
    <row r="17" spans="1:8" ht="200.1" customHeight="1" x14ac:dyDescent="0.25">
      <c r="A17" s="136"/>
      <c r="B17" s="136"/>
      <c r="C17" s="134"/>
      <c r="D17" s="118" t="s">
        <v>101</v>
      </c>
      <c r="E17" s="128" t="s">
        <v>9</v>
      </c>
      <c r="F17" s="137">
        <v>168</v>
      </c>
      <c r="G17" s="128" t="s">
        <v>9</v>
      </c>
      <c r="H17" s="138"/>
    </row>
    <row r="18" spans="1:8" ht="200.1" customHeight="1" x14ac:dyDescent="0.25">
      <c r="A18" s="139"/>
      <c r="B18" s="139"/>
      <c r="C18" s="139"/>
      <c r="D18" s="118" t="s">
        <v>102</v>
      </c>
      <c r="E18" s="128" t="s">
        <v>9</v>
      </c>
      <c r="F18" s="126">
        <v>25</v>
      </c>
      <c r="G18" s="128" t="s">
        <v>9</v>
      </c>
      <c r="H18" s="138"/>
    </row>
    <row r="19" spans="1:8" ht="200.1" customHeight="1" x14ac:dyDescent="0.25">
      <c r="A19" s="136">
        <v>5</v>
      </c>
      <c r="B19" s="136">
        <v>5</v>
      </c>
      <c r="C19" s="134" t="s">
        <v>11</v>
      </c>
      <c r="D19" s="125" t="s">
        <v>103</v>
      </c>
      <c r="E19" s="126">
        <v>22</v>
      </c>
      <c r="F19" s="137">
        <v>22</v>
      </c>
      <c r="G19" s="119">
        <f t="shared" ref="G19:G26" si="0">F19/E19*100</f>
        <v>100</v>
      </c>
      <c r="H19" s="138"/>
    </row>
    <row r="20" spans="1:8" ht="200.1" customHeight="1" x14ac:dyDescent="0.25">
      <c r="A20" s="140">
        <v>6</v>
      </c>
      <c r="B20" s="140">
        <v>8</v>
      </c>
      <c r="C20" s="117" t="s">
        <v>8</v>
      </c>
      <c r="D20" s="125" t="s">
        <v>104</v>
      </c>
      <c r="E20" s="137">
        <v>1245</v>
      </c>
      <c r="F20" s="137">
        <v>22</v>
      </c>
      <c r="G20" s="119">
        <f t="shared" si="0"/>
        <v>1.7670682730923692</v>
      </c>
      <c r="H20" s="138"/>
    </row>
    <row r="21" spans="1:8" ht="200.1" customHeight="1" x14ac:dyDescent="0.25">
      <c r="A21" s="140">
        <v>7</v>
      </c>
      <c r="B21" s="140">
        <v>9</v>
      </c>
      <c r="C21" s="117" t="s">
        <v>12</v>
      </c>
      <c r="D21" s="118" t="s">
        <v>105</v>
      </c>
      <c r="E21" s="126">
        <v>0</v>
      </c>
      <c r="F21" s="126">
        <v>0</v>
      </c>
      <c r="G21" s="119" t="e">
        <f t="shared" si="0"/>
        <v>#DIV/0!</v>
      </c>
      <c r="H21" s="138"/>
    </row>
    <row r="22" spans="1:8" ht="200.1" customHeight="1" x14ac:dyDescent="0.25">
      <c r="A22" s="120"/>
      <c r="B22" s="120"/>
      <c r="C22" s="120"/>
      <c r="D22" s="141" t="s">
        <v>106</v>
      </c>
      <c r="E22" s="126">
        <v>0</v>
      </c>
      <c r="F22" s="121">
        <v>0</v>
      </c>
      <c r="G22" s="119" t="e">
        <f t="shared" si="0"/>
        <v>#DIV/0!</v>
      </c>
      <c r="H22" s="109"/>
    </row>
    <row r="23" spans="1:8" ht="200.1" customHeight="1" x14ac:dyDescent="0.25">
      <c r="A23" s="120"/>
      <c r="B23" s="120"/>
      <c r="C23" s="120"/>
      <c r="D23" s="118" t="s">
        <v>107</v>
      </c>
      <c r="E23" s="126">
        <v>0</v>
      </c>
      <c r="F23" s="121">
        <v>0</v>
      </c>
      <c r="G23" s="119" t="e">
        <f t="shared" si="0"/>
        <v>#DIV/0!</v>
      </c>
      <c r="H23" s="109"/>
    </row>
    <row r="24" spans="1:8" ht="200.1" customHeight="1" x14ac:dyDescent="0.25">
      <c r="A24" s="120"/>
      <c r="B24" s="120"/>
      <c r="C24" s="120"/>
      <c r="D24" s="118" t="s">
        <v>108</v>
      </c>
      <c r="E24" s="126">
        <v>0</v>
      </c>
      <c r="F24" s="121">
        <v>0</v>
      </c>
      <c r="G24" s="119" t="e">
        <f t="shared" si="0"/>
        <v>#DIV/0!</v>
      </c>
      <c r="H24" s="109"/>
    </row>
    <row r="25" spans="1:8" ht="200.1" customHeight="1" x14ac:dyDescent="0.25">
      <c r="A25" s="120"/>
      <c r="B25" s="120"/>
      <c r="C25" s="120"/>
      <c r="D25" s="125" t="s">
        <v>109</v>
      </c>
      <c r="E25" s="126">
        <v>0</v>
      </c>
      <c r="F25" s="121">
        <v>0</v>
      </c>
      <c r="G25" s="119" t="e">
        <f t="shared" si="0"/>
        <v>#DIV/0!</v>
      </c>
      <c r="H25" s="109"/>
    </row>
    <row r="26" spans="1:8" ht="200.1" customHeight="1" x14ac:dyDescent="0.25">
      <c r="A26" s="122"/>
      <c r="B26" s="122"/>
      <c r="C26" s="122"/>
      <c r="D26" s="125" t="s">
        <v>110</v>
      </c>
      <c r="E26" s="121">
        <v>0</v>
      </c>
      <c r="F26" s="121">
        <v>0</v>
      </c>
      <c r="G26" s="119" t="e">
        <f t="shared" si="0"/>
        <v>#DIV/0!</v>
      </c>
      <c r="H26" s="109"/>
    </row>
    <row r="27" spans="1:8" ht="200.1" customHeight="1" x14ac:dyDescent="0.25"/>
    <row r="28" spans="1:8" ht="200.1" customHeight="1" x14ac:dyDescent="0.25"/>
    <row r="29" spans="1:8" ht="200.1" customHeight="1" x14ac:dyDescent="0.25"/>
    <row r="30" spans="1:8" ht="200.1" customHeight="1" x14ac:dyDescent="0.25"/>
    <row r="31" spans="1:8" ht="200.1" customHeight="1" x14ac:dyDescent="0.25"/>
    <row r="32" spans="1:8" ht="200.1" customHeight="1" x14ac:dyDescent="0.25"/>
    <row r="33" ht="200.1" customHeight="1" x14ac:dyDescent="0.25"/>
    <row r="34" ht="200.1" customHeight="1" x14ac:dyDescent="0.25"/>
    <row r="35" ht="200.1" customHeight="1" x14ac:dyDescent="0.25"/>
    <row r="36" ht="200.1" customHeight="1" x14ac:dyDescent="0.25"/>
    <row r="37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A4" zoomScale="55" zoomScaleNormal="55" workbookViewId="0">
      <selection activeCell="L6" sqref="L6"/>
    </sheetView>
  </sheetViews>
  <sheetFormatPr defaultRowHeight="15" x14ac:dyDescent="0.25"/>
  <cols>
    <col min="3" max="3" width="43.7109375" customWidth="1"/>
    <col min="4" max="4" width="50.42578125" customWidth="1"/>
    <col min="8" max="8" width="113" customWidth="1"/>
  </cols>
  <sheetData>
    <row r="2" spans="1:8" ht="18.75" x14ac:dyDescent="0.3">
      <c r="A2" s="429" t="s">
        <v>192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288" t="s">
        <v>18</v>
      </c>
      <c r="E6" s="12">
        <v>4746</v>
      </c>
      <c r="F6" s="12">
        <v>3656</v>
      </c>
      <c r="G6" s="12">
        <f>F6/E6*100</f>
        <v>77.033291192583235</v>
      </c>
      <c r="H6" s="2"/>
    </row>
    <row r="7" spans="1:8" ht="200.1" customHeight="1" x14ac:dyDescent="0.25">
      <c r="A7" s="6"/>
      <c r="B7" s="6"/>
      <c r="C7" s="6"/>
      <c r="D7" s="288" t="s">
        <v>19</v>
      </c>
      <c r="E7" s="3">
        <v>4746</v>
      </c>
      <c r="F7" s="3">
        <v>3656</v>
      </c>
      <c r="G7" s="12">
        <f>F7/E7*100</f>
        <v>77.033291192583235</v>
      </c>
      <c r="H7" s="2"/>
    </row>
    <row r="8" spans="1:8" ht="200.1" customHeight="1" x14ac:dyDescent="0.25">
      <c r="A8" s="6"/>
      <c r="B8" s="6"/>
      <c r="C8" s="7"/>
      <c r="D8" s="288" t="s">
        <v>20</v>
      </c>
      <c r="E8" s="3">
        <v>4746</v>
      </c>
      <c r="F8" s="3">
        <v>3656</v>
      </c>
      <c r="G8" s="12">
        <f>F8/E8*100</f>
        <v>77.033291192583235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289" t="s">
        <v>26</v>
      </c>
      <c r="E9" s="9">
        <v>10</v>
      </c>
      <c r="F9" s="3">
        <v>10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290" t="s">
        <v>27</v>
      </c>
      <c r="E11" s="3">
        <v>3149</v>
      </c>
      <c r="F11" s="3">
        <v>1161</v>
      </c>
      <c r="G11" s="24">
        <f t="shared" ref="G11" si="0">F11/E11*100</f>
        <v>36.86884725309622</v>
      </c>
    </row>
    <row r="12" spans="1:8" ht="200.1" customHeight="1" x14ac:dyDescent="0.25">
      <c r="A12" s="7"/>
      <c r="B12" s="7"/>
      <c r="C12" s="15"/>
      <c r="D12" s="290" t="s">
        <v>28</v>
      </c>
      <c r="E12" s="16" t="s">
        <v>9</v>
      </c>
      <c r="F12" s="9">
        <v>369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288" t="s">
        <v>29</v>
      </c>
      <c r="E13" s="16" t="s">
        <v>9</v>
      </c>
      <c r="F13" s="9">
        <v>342</v>
      </c>
      <c r="G13" s="16" t="s">
        <v>9</v>
      </c>
    </row>
    <row r="14" spans="1:8" ht="200.1" customHeight="1" x14ac:dyDescent="0.25">
      <c r="A14" s="6"/>
      <c r="B14" s="6"/>
      <c r="C14" s="6"/>
      <c r="D14" s="288" t="s">
        <v>30</v>
      </c>
      <c r="E14" s="9">
        <v>334</v>
      </c>
      <c r="F14" s="9">
        <v>334</v>
      </c>
      <c r="G14" s="12">
        <f t="shared" ref="G14:G26" si="1">F14/E14*100</f>
        <v>100</v>
      </c>
    </row>
    <row r="15" spans="1:8" ht="200.1" customHeight="1" x14ac:dyDescent="0.25">
      <c r="A15" s="7"/>
      <c r="B15" s="7"/>
      <c r="C15" s="7"/>
      <c r="D15" s="288" t="s">
        <v>31</v>
      </c>
      <c r="E15" s="9">
        <v>334</v>
      </c>
      <c r="F15" s="9">
        <v>334</v>
      </c>
      <c r="G15" s="12">
        <f t="shared" si="1"/>
        <v>100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288" t="s">
        <v>32</v>
      </c>
      <c r="E16" s="4">
        <v>3149</v>
      </c>
      <c r="F16" s="4">
        <v>1161</v>
      </c>
      <c r="G16" s="12">
        <f t="shared" si="1"/>
        <v>36.86884725309622</v>
      </c>
      <c r="H16" s="251"/>
    </row>
    <row r="17" spans="1:8" ht="200.1" customHeight="1" x14ac:dyDescent="0.25">
      <c r="A17" s="13"/>
      <c r="B17" s="13"/>
      <c r="C17" s="23"/>
      <c r="D17" s="288" t="s">
        <v>23</v>
      </c>
      <c r="E17" s="16" t="s">
        <v>9</v>
      </c>
      <c r="F17" s="4">
        <v>12</v>
      </c>
      <c r="G17" s="16" t="s">
        <v>9</v>
      </c>
      <c r="H17" s="251"/>
    </row>
    <row r="18" spans="1:8" ht="200.1" customHeight="1" x14ac:dyDescent="0.25">
      <c r="A18" s="8"/>
      <c r="B18" s="8"/>
      <c r="C18" s="8"/>
      <c r="D18" s="288" t="s">
        <v>35</v>
      </c>
      <c r="E18" s="16" t="s">
        <v>9</v>
      </c>
      <c r="F18" s="9">
        <v>142</v>
      </c>
      <c r="G18" s="16" t="s">
        <v>9</v>
      </c>
      <c r="H18" s="25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289" t="s">
        <v>33</v>
      </c>
      <c r="E19" s="9">
        <v>100</v>
      </c>
      <c r="F19" s="4">
        <v>100</v>
      </c>
      <c r="G19" s="12">
        <f t="shared" si="1"/>
        <v>100</v>
      </c>
      <c r="H19" s="251"/>
    </row>
    <row r="20" spans="1:8" ht="200.1" customHeight="1" x14ac:dyDescent="0.25">
      <c r="A20" s="5">
        <v>6</v>
      </c>
      <c r="B20" s="5">
        <v>8</v>
      </c>
      <c r="C20" s="18" t="s">
        <v>8</v>
      </c>
      <c r="D20" s="289" t="s">
        <v>34</v>
      </c>
      <c r="E20" s="4">
        <v>3149</v>
      </c>
      <c r="F20" s="4">
        <v>81</v>
      </c>
      <c r="G20" s="12">
        <f t="shared" si="1"/>
        <v>2.5722451571927598</v>
      </c>
      <c r="H20" s="25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288" t="s">
        <v>14</v>
      </c>
      <c r="E21" s="9">
        <v>79</v>
      </c>
      <c r="F21" s="9">
        <v>24</v>
      </c>
      <c r="G21" s="12">
        <f t="shared" si="1"/>
        <v>30.37974683544304</v>
      </c>
      <c r="H21" s="251"/>
    </row>
    <row r="22" spans="1:8" ht="200.1" customHeight="1" x14ac:dyDescent="0.25">
      <c r="A22" s="6"/>
      <c r="B22" s="6"/>
      <c r="C22" s="6"/>
      <c r="D22" s="291" t="s">
        <v>15</v>
      </c>
      <c r="E22" s="9">
        <v>79</v>
      </c>
      <c r="F22" s="3">
        <v>18</v>
      </c>
      <c r="G22" s="12">
        <f t="shared" si="1"/>
        <v>22.784810126582279</v>
      </c>
    </row>
    <row r="23" spans="1:8" ht="200.1" customHeight="1" x14ac:dyDescent="0.25">
      <c r="A23" s="6"/>
      <c r="B23" s="6"/>
      <c r="C23" s="6"/>
      <c r="D23" s="288" t="s">
        <v>21</v>
      </c>
      <c r="E23" s="9">
        <v>149</v>
      </c>
      <c r="F23" s="3">
        <v>18</v>
      </c>
      <c r="G23" s="12">
        <f t="shared" si="1"/>
        <v>12.080536912751679</v>
      </c>
    </row>
    <row r="24" spans="1:8" ht="200.1" customHeight="1" x14ac:dyDescent="0.25">
      <c r="A24" s="6"/>
      <c r="B24" s="6"/>
      <c r="C24" s="6"/>
      <c r="D24" s="288" t="s">
        <v>22</v>
      </c>
      <c r="E24" s="9">
        <v>149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292" t="s">
        <v>16</v>
      </c>
      <c r="E25" s="9">
        <v>149</v>
      </c>
      <c r="F25" s="3">
        <v>0</v>
      </c>
      <c r="G25" s="12">
        <f t="shared" si="1"/>
        <v>0</v>
      </c>
    </row>
    <row r="26" spans="1:8" ht="200.1" customHeight="1" x14ac:dyDescent="0.25">
      <c r="A26" s="7"/>
      <c r="B26" s="7"/>
      <c r="C26" s="7"/>
      <c r="D26" s="292" t="s">
        <v>17</v>
      </c>
      <c r="E26" s="3">
        <v>149</v>
      </c>
      <c r="F26" s="3">
        <v>0</v>
      </c>
      <c r="G26" s="12">
        <f t="shared" si="1"/>
        <v>0</v>
      </c>
    </row>
    <row r="27" spans="1:8" ht="200.1" customHeight="1" x14ac:dyDescent="0.25"/>
    <row r="28" spans="1:8" ht="200.1" customHeight="1" x14ac:dyDescent="0.25"/>
    <row r="29" spans="1:8" ht="200.1" customHeight="1" x14ac:dyDescent="0.25"/>
    <row r="30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8" zoomScale="70" zoomScaleNormal="70" workbookViewId="0">
      <selection activeCell="F10" sqref="F10"/>
    </sheetView>
  </sheetViews>
  <sheetFormatPr defaultRowHeight="15" x14ac:dyDescent="0.25"/>
  <cols>
    <col min="3" max="3" width="23.140625" customWidth="1"/>
    <col min="4" max="4" width="38.7109375" customWidth="1"/>
    <col min="8" max="8" width="66.28515625" customWidth="1"/>
  </cols>
  <sheetData>
    <row r="2" spans="1:8" ht="18.75" x14ac:dyDescent="0.3">
      <c r="A2" s="438" t="s">
        <v>193</v>
      </c>
      <c r="B2" s="438"/>
      <c r="C2" s="438"/>
      <c r="D2" s="438"/>
      <c r="E2" s="438"/>
      <c r="F2" s="438"/>
      <c r="G2" s="438"/>
      <c r="H2" s="438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46" t="s">
        <v>5</v>
      </c>
      <c r="B4" s="47" t="s">
        <v>13</v>
      </c>
      <c r="C4" s="46" t="s">
        <v>3</v>
      </c>
      <c r="D4" s="48" t="s">
        <v>4</v>
      </c>
      <c r="E4" s="48" t="s">
        <v>25</v>
      </c>
      <c r="F4" s="48" t="s">
        <v>6</v>
      </c>
      <c r="G4" s="48" t="s">
        <v>2</v>
      </c>
      <c r="H4" s="2"/>
    </row>
    <row r="5" spans="1:8" ht="15.75" x14ac:dyDescent="0.25">
      <c r="A5" s="46"/>
      <c r="B5" s="47"/>
      <c r="C5" s="46"/>
      <c r="D5" s="49"/>
      <c r="E5" s="50">
        <v>1</v>
      </c>
      <c r="F5" s="50">
        <v>2</v>
      </c>
      <c r="G5" s="50">
        <v>3</v>
      </c>
      <c r="H5" s="2"/>
    </row>
    <row r="6" spans="1:8" ht="200.1" customHeight="1" x14ac:dyDescent="0.25">
      <c r="A6" s="28">
        <v>1</v>
      </c>
      <c r="B6" s="28">
        <v>1</v>
      </c>
      <c r="C6" s="51" t="s">
        <v>0</v>
      </c>
      <c r="D6" s="52" t="s">
        <v>56</v>
      </c>
      <c r="E6" s="54">
        <v>6139</v>
      </c>
      <c r="F6" s="54">
        <v>4457</v>
      </c>
      <c r="G6" s="54">
        <f>F6/E6*100</f>
        <v>72.601400879622091</v>
      </c>
      <c r="H6" s="2"/>
    </row>
    <row r="7" spans="1:8" ht="200.1" customHeight="1" x14ac:dyDescent="0.25">
      <c r="A7" s="6"/>
      <c r="B7" s="6"/>
      <c r="C7" s="6"/>
      <c r="D7" s="52" t="s">
        <v>57</v>
      </c>
      <c r="E7" s="3">
        <v>6139</v>
      </c>
      <c r="F7" s="3">
        <v>4457</v>
      </c>
      <c r="G7" s="54">
        <f>F7/E7*100</f>
        <v>72.601400879622091</v>
      </c>
      <c r="H7" s="2"/>
    </row>
    <row r="8" spans="1:8" ht="200.1" customHeight="1" x14ac:dyDescent="0.25">
      <c r="A8" s="6"/>
      <c r="B8" s="6"/>
      <c r="C8" s="7"/>
      <c r="D8" s="52" t="s">
        <v>58</v>
      </c>
      <c r="E8" s="3">
        <v>6139</v>
      </c>
      <c r="F8" s="3">
        <v>4457</v>
      </c>
      <c r="G8" s="54">
        <f>F8/E8*100</f>
        <v>72.601400879622091</v>
      </c>
      <c r="H8" s="2"/>
    </row>
    <row r="9" spans="1:8" ht="200.1" customHeight="1" x14ac:dyDescent="0.25">
      <c r="A9" s="34">
        <v>2</v>
      </c>
      <c r="B9" s="34">
        <v>2</v>
      </c>
      <c r="C9" s="55" t="s">
        <v>1</v>
      </c>
      <c r="D9" s="56" t="s">
        <v>59</v>
      </c>
      <c r="E9" s="57">
        <v>19</v>
      </c>
      <c r="F9" s="3">
        <v>19</v>
      </c>
      <c r="G9" s="54">
        <f>F9/E9*100</f>
        <v>100</v>
      </c>
      <c r="H9" s="2"/>
    </row>
    <row r="10" spans="1:8" ht="200.1" customHeight="1" x14ac:dyDescent="0.25">
      <c r="A10" s="6"/>
      <c r="B10" s="6"/>
      <c r="D10" s="58" t="s">
        <v>60</v>
      </c>
      <c r="E10" s="59" t="s">
        <v>9</v>
      </c>
      <c r="F10" s="3">
        <v>0</v>
      </c>
      <c r="G10" s="59" t="s">
        <v>9</v>
      </c>
      <c r="H10" s="2"/>
    </row>
    <row r="11" spans="1:8" ht="200.1" customHeight="1" x14ac:dyDescent="0.25">
      <c r="A11" s="6"/>
      <c r="B11" s="6"/>
      <c r="C11" s="14"/>
      <c r="D11" s="52" t="s">
        <v>61</v>
      </c>
      <c r="E11" s="3">
        <v>4336</v>
      </c>
      <c r="F11" s="3">
        <v>2158</v>
      </c>
      <c r="G11" s="60">
        <f>F11/E11*100</f>
        <v>49.769372693726936</v>
      </c>
    </row>
    <row r="12" spans="1:8" ht="200.1" customHeight="1" x14ac:dyDescent="0.25">
      <c r="A12" s="7"/>
      <c r="B12" s="7"/>
      <c r="C12" s="15"/>
      <c r="D12" s="52" t="s">
        <v>62</v>
      </c>
      <c r="E12" s="59" t="s">
        <v>9</v>
      </c>
      <c r="F12" s="248">
        <v>836</v>
      </c>
      <c r="G12" s="59" t="s">
        <v>9</v>
      </c>
    </row>
    <row r="13" spans="1:8" ht="200.1" customHeight="1" x14ac:dyDescent="0.25">
      <c r="A13" s="27">
        <v>3</v>
      </c>
      <c r="B13" s="27">
        <v>3</v>
      </c>
      <c r="C13" s="61" t="s">
        <v>10</v>
      </c>
      <c r="D13" s="52" t="s">
        <v>63</v>
      </c>
      <c r="E13" s="59" t="s">
        <v>9</v>
      </c>
      <c r="F13" s="249">
        <v>132</v>
      </c>
      <c r="G13" s="59" t="s">
        <v>9</v>
      </c>
    </row>
    <row r="14" spans="1:8" ht="200.1" customHeight="1" x14ac:dyDescent="0.25">
      <c r="A14" s="6"/>
      <c r="B14" s="6"/>
      <c r="C14" s="6"/>
      <c r="D14" s="52" t="s">
        <v>64</v>
      </c>
      <c r="E14" s="57">
        <v>387</v>
      </c>
      <c r="F14" s="57">
        <v>8</v>
      </c>
      <c r="G14" s="54">
        <f>F14/E14*100</f>
        <v>2.0671834625323</v>
      </c>
    </row>
    <row r="15" spans="1:8" ht="200.1" customHeight="1" x14ac:dyDescent="0.25">
      <c r="A15" s="7"/>
      <c r="B15" s="7"/>
      <c r="C15" s="7"/>
      <c r="D15" s="52" t="s">
        <v>65</v>
      </c>
      <c r="E15" s="57">
        <v>0</v>
      </c>
      <c r="F15" s="57">
        <v>0</v>
      </c>
      <c r="G15" s="54" t="e">
        <f>F15/E15*100</f>
        <v>#DIV/0!</v>
      </c>
    </row>
    <row r="16" spans="1:8" ht="200.1" customHeight="1" x14ac:dyDescent="0.25">
      <c r="A16" s="13">
        <v>4</v>
      </c>
      <c r="B16" s="13">
        <v>4</v>
      </c>
      <c r="C16" s="61" t="s">
        <v>7</v>
      </c>
      <c r="D16" s="52" t="s">
        <v>66</v>
      </c>
      <c r="E16" s="4">
        <v>4336</v>
      </c>
      <c r="F16" s="4">
        <v>2158</v>
      </c>
      <c r="G16" s="54">
        <f>F16/E16*100</f>
        <v>49.769372693726936</v>
      </c>
      <c r="H16" s="1"/>
    </row>
    <row r="17" spans="1:8" ht="200.1" customHeight="1" x14ac:dyDescent="0.25">
      <c r="A17" s="13"/>
      <c r="B17" s="13"/>
      <c r="C17" s="61"/>
      <c r="D17" s="52" t="s">
        <v>67</v>
      </c>
      <c r="E17" s="59" t="s">
        <v>9</v>
      </c>
      <c r="F17" s="4">
        <v>0</v>
      </c>
      <c r="G17" s="59" t="s">
        <v>9</v>
      </c>
      <c r="H17" s="1"/>
    </row>
    <row r="18" spans="1:8" ht="200.1" customHeight="1" x14ac:dyDescent="0.25">
      <c r="A18" s="8"/>
      <c r="B18" s="8"/>
      <c r="C18" s="8"/>
      <c r="D18" s="52" t="s">
        <v>68</v>
      </c>
      <c r="E18" s="59" t="s">
        <v>9</v>
      </c>
      <c r="F18" s="57">
        <v>19</v>
      </c>
      <c r="G18" s="59" t="s">
        <v>9</v>
      </c>
      <c r="H18" s="1"/>
    </row>
    <row r="19" spans="1:8" ht="200.1" customHeight="1" x14ac:dyDescent="0.25">
      <c r="A19" s="13">
        <v>5</v>
      </c>
      <c r="B19" s="13">
        <v>5</v>
      </c>
      <c r="C19" s="61" t="s">
        <v>11</v>
      </c>
      <c r="D19" s="56" t="s">
        <v>69</v>
      </c>
      <c r="E19" s="57">
        <v>123</v>
      </c>
      <c r="F19" s="4">
        <v>29</v>
      </c>
      <c r="G19" s="54">
        <f t="shared" ref="G19:G26" si="0">F19/E19*100</f>
        <v>23.577235772357724</v>
      </c>
      <c r="H19" s="1"/>
    </row>
    <row r="20" spans="1:8" ht="200.1" customHeight="1" x14ac:dyDescent="0.25">
      <c r="A20" s="5">
        <v>6</v>
      </c>
      <c r="B20" s="5">
        <v>8</v>
      </c>
      <c r="C20" s="51" t="s">
        <v>8</v>
      </c>
      <c r="D20" s="56" t="s">
        <v>70</v>
      </c>
      <c r="E20" s="4">
        <v>123</v>
      </c>
      <c r="F20" s="4">
        <v>36</v>
      </c>
      <c r="G20" s="54">
        <f t="shared" si="0"/>
        <v>29.268292682926827</v>
      </c>
      <c r="H20" s="1"/>
    </row>
    <row r="21" spans="1:8" ht="200.1" customHeight="1" x14ac:dyDescent="0.25">
      <c r="A21" s="5">
        <v>7</v>
      </c>
      <c r="B21" s="5">
        <v>9</v>
      </c>
      <c r="C21" s="51" t="s">
        <v>12</v>
      </c>
      <c r="D21" s="52" t="s">
        <v>71</v>
      </c>
      <c r="E21" s="57">
        <v>0</v>
      </c>
      <c r="F21" s="57">
        <v>0</v>
      </c>
      <c r="G21" s="54" t="e">
        <f t="shared" si="0"/>
        <v>#DIV/0!</v>
      </c>
      <c r="H21" s="1"/>
    </row>
    <row r="22" spans="1:8" ht="200.1" customHeight="1" x14ac:dyDescent="0.25">
      <c r="A22" s="6"/>
      <c r="B22" s="6"/>
      <c r="C22" s="6"/>
      <c r="D22" s="62" t="s">
        <v>72</v>
      </c>
      <c r="E22" s="57">
        <v>0</v>
      </c>
      <c r="F22" s="3">
        <v>0</v>
      </c>
      <c r="G22" s="54" t="e">
        <f t="shared" si="0"/>
        <v>#DIV/0!</v>
      </c>
    </row>
    <row r="23" spans="1:8" ht="200.1" customHeight="1" x14ac:dyDescent="0.25">
      <c r="A23" s="6"/>
      <c r="B23" s="6"/>
      <c r="C23" s="6"/>
      <c r="D23" s="52" t="s">
        <v>73</v>
      </c>
      <c r="E23" s="57">
        <v>0</v>
      </c>
      <c r="F23" s="3">
        <v>0</v>
      </c>
      <c r="G23" s="54" t="e">
        <f t="shared" si="0"/>
        <v>#DIV/0!</v>
      </c>
    </row>
    <row r="24" spans="1:8" ht="200.1" customHeight="1" x14ac:dyDescent="0.25">
      <c r="A24" s="6"/>
      <c r="B24" s="6"/>
      <c r="C24" s="6"/>
      <c r="D24" s="52" t="s">
        <v>74</v>
      </c>
      <c r="E24" s="57">
        <v>0</v>
      </c>
      <c r="F24" s="3">
        <v>0</v>
      </c>
      <c r="G24" s="54" t="e">
        <f t="shared" si="0"/>
        <v>#DIV/0!</v>
      </c>
    </row>
    <row r="25" spans="1:8" ht="200.1" customHeight="1" x14ac:dyDescent="0.25">
      <c r="A25" s="6"/>
      <c r="B25" s="6"/>
      <c r="C25" s="6"/>
      <c r="D25" s="56" t="s">
        <v>75</v>
      </c>
      <c r="E25" s="57">
        <v>0</v>
      </c>
      <c r="F25" s="3">
        <v>0</v>
      </c>
      <c r="G25" s="54" t="e">
        <f t="shared" si="0"/>
        <v>#DIV/0!</v>
      </c>
    </row>
    <row r="26" spans="1:8" ht="200.1" customHeight="1" x14ac:dyDescent="0.25">
      <c r="A26" s="7"/>
      <c r="B26" s="7"/>
      <c r="C26" s="7"/>
      <c r="D26" s="56" t="s">
        <v>76</v>
      </c>
      <c r="E26" s="3">
        <v>0</v>
      </c>
      <c r="F26" s="3">
        <v>0</v>
      </c>
      <c r="G26" s="54" t="e">
        <f t="shared" si="0"/>
        <v>#DIV/0!</v>
      </c>
    </row>
    <row r="27" spans="1:8" ht="200.1" customHeight="1" x14ac:dyDescent="0.25"/>
    <row r="28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opLeftCell="A4" zoomScale="70" zoomScaleNormal="70" workbookViewId="0">
      <selection activeCell="F10" sqref="F10"/>
    </sheetView>
  </sheetViews>
  <sheetFormatPr defaultRowHeight="15" x14ac:dyDescent="0.25"/>
  <cols>
    <col min="3" max="3" width="29.7109375" customWidth="1"/>
    <col min="4" max="4" width="31.28515625" customWidth="1"/>
    <col min="7" max="7" width="17.28515625" customWidth="1"/>
    <col min="8" max="8" width="77.85546875" customWidth="1"/>
  </cols>
  <sheetData>
    <row r="2" spans="1:8" ht="18.75" x14ac:dyDescent="0.3">
      <c r="A2" s="429" t="s">
        <v>268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288" t="s">
        <v>18</v>
      </c>
      <c r="E6" s="12">
        <v>9315</v>
      </c>
      <c r="F6" s="12">
        <v>6710</v>
      </c>
      <c r="G6" s="12">
        <f>F6/E6*100</f>
        <v>72.034353193773484</v>
      </c>
      <c r="H6" s="2"/>
    </row>
    <row r="7" spans="1:8" ht="200.1" customHeight="1" x14ac:dyDescent="0.25">
      <c r="A7" s="6"/>
      <c r="B7" s="6"/>
      <c r="C7" s="6"/>
      <c r="D7" s="288" t="s">
        <v>19</v>
      </c>
      <c r="E7" s="3">
        <v>9315</v>
      </c>
      <c r="F7" s="3">
        <v>7210</v>
      </c>
      <c r="G7" s="12">
        <f>F7/E7*100</f>
        <v>77.402039720880296</v>
      </c>
      <c r="H7" s="2"/>
    </row>
    <row r="8" spans="1:8" ht="200.1" customHeight="1" x14ac:dyDescent="0.25">
      <c r="A8" s="6"/>
      <c r="B8" s="6"/>
      <c r="C8" s="7"/>
      <c r="D8" s="288" t="s">
        <v>20</v>
      </c>
      <c r="E8" s="3">
        <v>9315</v>
      </c>
      <c r="F8" s="3">
        <v>7210</v>
      </c>
      <c r="G8" s="12">
        <f>F8/E8*100</f>
        <v>77.402039720880296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289" t="s">
        <v>26</v>
      </c>
      <c r="E9" s="9">
        <v>32</v>
      </c>
      <c r="F9" s="3">
        <v>32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290" t="s">
        <v>27</v>
      </c>
      <c r="E11" s="3">
        <v>655</v>
      </c>
      <c r="F11" s="3">
        <v>655</v>
      </c>
      <c r="G11" s="24">
        <f t="shared" ref="G11" si="0">F11/E11*100</f>
        <v>100</v>
      </c>
    </row>
    <row r="12" spans="1:8" ht="200.1" customHeight="1" x14ac:dyDescent="0.25">
      <c r="A12" s="7"/>
      <c r="B12" s="7"/>
      <c r="C12" s="15"/>
      <c r="D12" s="290" t="s">
        <v>28</v>
      </c>
      <c r="E12" s="16" t="s">
        <v>9</v>
      </c>
      <c r="F12" s="11">
        <v>1695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288" t="s">
        <v>29</v>
      </c>
      <c r="E13" s="16" t="s">
        <v>9</v>
      </c>
      <c r="F13" s="10">
        <v>531</v>
      </c>
      <c r="G13" s="16" t="s">
        <v>9</v>
      </c>
    </row>
    <row r="14" spans="1:8" ht="200.1" customHeight="1" x14ac:dyDescent="0.25">
      <c r="A14" s="6"/>
      <c r="B14" s="6"/>
      <c r="C14" s="6"/>
      <c r="D14" s="288" t="s">
        <v>30</v>
      </c>
      <c r="E14" s="9">
        <v>885</v>
      </c>
      <c r="F14" s="9">
        <v>32</v>
      </c>
      <c r="G14" s="12">
        <f t="shared" ref="G14:G26" si="1">F14/E14*100</f>
        <v>3.615819209039548</v>
      </c>
    </row>
    <row r="15" spans="1:8" ht="200.1" customHeight="1" x14ac:dyDescent="0.25">
      <c r="A15" s="7"/>
      <c r="B15" s="7"/>
      <c r="C15" s="7"/>
      <c r="D15" s="288" t="s">
        <v>31</v>
      </c>
      <c r="E15" s="9">
        <v>885</v>
      </c>
      <c r="F15" s="9">
        <v>32</v>
      </c>
      <c r="G15" s="12">
        <f t="shared" si="1"/>
        <v>3.615819209039548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288" t="s">
        <v>32</v>
      </c>
      <c r="E16" s="4">
        <v>655</v>
      </c>
      <c r="F16" s="4">
        <v>655</v>
      </c>
      <c r="G16" s="12">
        <f t="shared" si="1"/>
        <v>100</v>
      </c>
      <c r="H16" s="251"/>
    </row>
    <row r="17" spans="1:8" ht="200.1" customHeight="1" x14ac:dyDescent="0.25">
      <c r="A17" s="13"/>
      <c r="B17" s="13"/>
      <c r="C17" s="23"/>
      <c r="D17" s="288" t="s">
        <v>23</v>
      </c>
      <c r="E17" s="16" t="s">
        <v>9</v>
      </c>
      <c r="F17" s="4">
        <v>0</v>
      </c>
      <c r="G17" s="16" t="s">
        <v>9</v>
      </c>
      <c r="H17" s="251"/>
    </row>
    <row r="18" spans="1:8" ht="200.1" customHeight="1" x14ac:dyDescent="0.25">
      <c r="A18" s="8"/>
      <c r="B18" s="8"/>
      <c r="C18" s="8"/>
      <c r="D18" s="288" t="s">
        <v>35</v>
      </c>
      <c r="E18" s="16" t="s">
        <v>9</v>
      </c>
      <c r="F18" s="9">
        <v>27</v>
      </c>
      <c r="G18" s="16" t="s">
        <v>9</v>
      </c>
      <c r="H18" s="25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289" t="s">
        <v>33</v>
      </c>
      <c r="E19" s="9">
        <v>249</v>
      </c>
      <c r="F19" s="4">
        <v>5</v>
      </c>
      <c r="G19" s="12">
        <f t="shared" si="1"/>
        <v>2.0080321285140563</v>
      </c>
      <c r="H19" s="251"/>
    </row>
    <row r="20" spans="1:8" ht="200.1" customHeight="1" x14ac:dyDescent="0.25">
      <c r="A20" s="5">
        <v>6</v>
      </c>
      <c r="B20" s="5">
        <v>8</v>
      </c>
      <c r="C20" s="18" t="s">
        <v>8</v>
      </c>
      <c r="D20" s="289" t="s">
        <v>34</v>
      </c>
      <c r="E20" s="4">
        <v>6740</v>
      </c>
      <c r="F20" s="4">
        <v>1</v>
      </c>
      <c r="G20" s="12">
        <f t="shared" si="1"/>
        <v>1.4836795252225518E-2</v>
      </c>
      <c r="H20" s="25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288" t="s">
        <v>14</v>
      </c>
      <c r="E21" s="9">
        <v>0</v>
      </c>
      <c r="F21" s="9">
        <v>0</v>
      </c>
      <c r="G21" s="12" t="e">
        <f t="shared" si="1"/>
        <v>#DIV/0!</v>
      </c>
      <c r="H21" s="251"/>
    </row>
    <row r="22" spans="1:8" ht="200.1" customHeight="1" x14ac:dyDescent="0.25">
      <c r="A22" s="6"/>
      <c r="B22" s="6"/>
      <c r="C22" s="6"/>
      <c r="D22" s="291" t="s">
        <v>15</v>
      </c>
      <c r="E22" s="9">
        <v>1</v>
      </c>
      <c r="F22" s="3">
        <v>0</v>
      </c>
      <c r="G22" s="12">
        <f t="shared" si="1"/>
        <v>0</v>
      </c>
    </row>
    <row r="23" spans="1:8" ht="200.1" customHeight="1" x14ac:dyDescent="0.25">
      <c r="A23" s="6"/>
      <c r="B23" s="6"/>
      <c r="C23" s="6"/>
      <c r="D23" s="288" t="s">
        <v>21</v>
      </c>
      <c r="E23" s="9">
        <v>0</v>
      </c>
      <c r="F23" s="3">
        <v>0</v>
      </c>
      <c r="G23" s="12" t="e">
        <f t="shared" si="1"/>
        <v>#DIV/0!</v>
      </c>
    </row>
    <row r="24" spans="1:8" ht="200.1" customHeight="1" x14ac:dyDescent="0.25">
      <c r="A24" s="6"/>
      <c r="B24" s="6"/>
      <c r="C24" s="6"/>
      <c r="D24" s="288" t="s">
        <v>22</v>
      </c>
      <c r="E24" s="9">
        <v>0</v>
      </c>
      <c r="F24" s="3">
        <v>0</v>
      </c>
      <c r="G24" s="12" t="e">
        <f t="shared" si="1"/>
        <v>#DIV/0!</v>
      </c>
    </row>
    <row r="25" spans="1:8" ht="200.1" customHeight="1" x14ac:dyDescent="0.25">
      <c r="A25" s="6"/>
      <c r="B25" s="6"/>
      <c r="C25" s="6"/>
      <c r="D25" s="292" t="s">
        <v>16</v>
      </c>
      <c r="E25" s="9">
        <v>0</v>
      </c>
      <c r="F25" s="3">
        <v>0</v>
      </c>
      <c r="G25" s="12" t="e">
        <f t="shared" si="1"/>
        <v>#DIV/0!</v>
      </c>
    </row>
    <row r="26" spans="1:8" ht="200.1" customHeight="1" x14ac:dyDescent="0.25">
      <c r="A26" s="7"/>
      <c r="B26" s="7"/>
      <c r="C26" s="7"/>
      <c r="D26" s="292" t="s">
        <v>17</v>
      </c>
      <c r="E26" s="3">
        <v>1</v>
      </c>
      <c r="F26" s="3">
        <v>0</v>
      </c>
      <c r="G26" s="12">
        <f t="shared" si="1"/>
        <v>0</v>
      </c>
    </row>
  </sheetData>
  <mergeCells count="1">
    <mergeCell ref="A2:H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zoomScale="70" zoomScaleNormal="70" workbookViewId="0">
      <selection activeCell="F10" sqref="F10"/>
    </sheetView>
  </sheetViews>
  <sheetFormatPr defaultRowHeight="15" x14ac:dyDescent="0.25"/>
  <cols>
    <col min="3" max="3" width="39.5703125" customWidth="1"/>
    <col min="4" max="4" width="55.42578125" customWidth="1"/>
    <col min="8" max="8" width="106.5703125" customWidth="1"/>
  </cols>
  <sheetData>
    <row r="1" spans="1:8" x14ac:dyDescent="0.25">
      <c r="A1" s="332"/>
      <c r="B1" s="332"/>
      <c r="C1" s="332"/>
      <c r="D1" s="332"/>
      <c r="E1" s="332"/>
      <c r="F1" s="332"/>
      <c r="G1" s="332"/>
      <c r="H1" s="332"/>
    </row>
    <row r="2" spans="1:8" ht="18.75" x14ac:dyDescent="0.3">
      <c r="A2" s="429" t="s">
        <v>270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32"/>
      <c r="B3" s="332"/>
      <c r="C3" s="332"/>
      <c r="D3" s="39"/>
      <c r="E3" s="2"/>
      <c r="F3" s="2"/>
      <c r="G3" s="2"/>
      <c r="H3" s="2"/>
    </row>
    <row r="4" spans="1:8" ht="106.5" customHeight="1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06.5" customHeight="1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106.5" customHeight="1" x14ac:dyDescent="0.25">
      <c r="A6" s="28" t="s">
        <v>271</v>
      </c>
      <c r="B6" s="28">
        <v>1</v>
      </c>
      <c r="C6" s="18" t="s">
        <v>0</v>
      </c>
      <c r="D6" s="361" t="s">
        <v>18</v>
      </c>
      <c r="E6" s="12">
        <v>1792</v>
      </c>
      <c r="F6" s="12">
        <v>1187</v>
      </c>
      <c r="G6" s="12">
        <f>F6/E6*100</f>
        <v>66.238839285714292</v>
      </c>
      <c r="H6" s="2"/>
    </row>
    <row r="7" spans="1:8" ht="106.5" customHeight="1" x14ac:dyDescent="0.25">
      <c r="A7" s="6"/>
      <c r="B7" s="6"/>
      <c r="C7" s="6"/>
      <c r="D7" s="361" t="s">
        <v>19</v>
      </c>
      <c r="E7" s="3">
        <v>1792</v>
      </c>
      <c r="F7" s="3">
        <v>1235</v>
      </c>
      <c r="G7" s="12">
        <f>F7/E7*100</f>
        <v>68.917410714285708</v>
      </c>
      <c r="H7" s="2"/>
    </row>
    <row r="8" spans="1:8" ht="106.5" customHeight="1" x14ac:dyDescent="0.25">
      <c r="A8" s="6"/>
      <c r="B8" s="6"/>
      <c r="C8" s="7"/>
      <c r="D8" s="361" t="s">
        <v>20</v>
      </c>
      <c r="E8" s="3">
        <v>1792</v>
      </c>
      <c r="F8" s="3">
        <v>1235</v>
      </c>
      <c r="G8" s="12">
        <f>F8/E8*100</f>
        <v>68.917410714285708</v>
      </c>
      <c r="H8" s="2"/>
    </row>
    <row r="9" spans="1:8" ht="106.5" customHeight="1" x14ac:dyDescent="0.25">
      <c r="A9" s="34">
        <v>2</v>
      </c>
      <c r="B9" s="34">
        <v>2</v>
      </c>
      <c r="C9" s="22" t="s">
        <v>1</v>
      </c>
      <c r="D9" s="362" t="s">
        <v>26</v>
      </c>
      <c r="E9" s="9">
        <v>15</v>
      </c>
      <c r="F9" s="3">
        <v>15</v>
      </c>
      <c r="G9" s="12">
        <f>F9/E9*100</f>
        <v>100</v>
      </c>
      <c r="H9" s="2"/>
    </row>
    <row r="10" spans="1:8" ht="106.5" customHeight="1" x14ac:dyDescent="0.25">
      <c r="A10" s="6"/>
      <c r="B10" s="6"/>
      <c r="C10" s="332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106.5" customHeight="1" x14ac:dyDescent="0.25">
      <c r="A11" s="6"/>
      <c r="B11" s="6"/>
      <c r="C11" s="14"/>
      <c r="D11" s="363" t="s">
        <v>27</v>
      </c>
      <c r="E11" s="3">
        <v>1187</v>
      </c>
      <c r="F11" s="3">
        <v>171</v>
      </c>
      <c r="G11" s="24">
        <v>14.4</v>
      </c>
      <c r="H11" s="332"/>
    </row>
    <row r="12" spans="1:8" ht="106.5" customHeight="1" x14ac:dyDescent="0.25">
      <c r="A12" s="7"/>
      <c r="B12" s="7"/>
      <c r="C12" s="15"/>
      <c r="D12" s="363" t="s">
        <v>28</v>
      </c>
      <c r="E12" s="16" t="s">
        <v>9</v>
      </c>
      <c r="F12" s="9">
        <v>205</v>
      </c>
      <c r="G12" s="16" t="s">
        <v>9</v>
      </c>
      <c r="H12" s="332"/>
    </row>
    <row r="13" spans="1:8" ht="106.5" customHeight="1" x14ac:dyDescent="0.25">
      <c r="A13" s="27">
        <v>3</v>
      </c>
      <c r="B13" s="27">
        <v>3</v>
      </c>
      <c r="C13" s="23" t="s">
        <v>10</v>
      </c>
      <c r="D13" s="361" t="s">
        <v>29</v>
      </c>
      <c r="E13" s="16" t="s">
        <v>9</v>
      </c>
      <c r="F13" s="9">
        <v>205</v>
      </c>
      <c r="G13" s="16" t="s">
        <v>9</v>
      </c>
      <c r="H13" s="332"/>
    </row>
    <row r="14" spans="1:8" ht="106.5" customHeight="1" x14ac:dyDescent="0.25">
      <c r="A14" s="6"/>
      <c r="B14" s="6"/>
      <c r="C14" s="6"/>
      <c r="D14" s="361" t="s">
        <v>30</v>
      </c>
      <c r="E14" s="9">
        <v>249</v>
      </c>
      <c r="F14" s="9">
        <v>15</v>
      </c>
      <c r="G14" s="12">
        <f t="shared" ref="G14:G26" si="0">F14/E14*100</f>
        <v>6.024096385542169</v>
      </c>
      <c r="H14" s="332"/>
    </row>
    <row r="15" spans="1:8" ht="106.5" customHeight="1" x14ac:dyDescent="0.25">
      <c r="A15" s="7"/>
      <c r="B15" s="7"/>
      <c r="C15" s="7"/>
      <c r="D15" s="361" t="s">
        <v>31</v>
      </c>
      <c r="E15" s="9">
        <v>249</v>
      </c>
      <c r="F15" s="9">
        <v>10</v>
      </c>
      <c r="G15" s="12">
        <f t="shared" si="0"/>
        <v>4.0160642570281126</v>
      </c>
      <c r="H15" s="332"/>
    </row>
    <row r="16" spans="1:8" ht="106.5" customHeight="1" x14ac:dyDescent="0.25">
      <c r="A16" s="13">
        <v>4</v>
      </c>
      <c r="B16" s="13">
        <v>4</v>
      </c>
      <c r="C16" s="23" t="s">
        <v>7</v>
      </c>
      <c r="D16" s="361" t="s">
        <v>32</v>
      </c>
      <c r="E16" s="4">
        <v>1187</v>
      </c>
      <c r="F16" s="4">
        <v>171</v>
      </c>
      <c r="G16" s="12">
        <f t="shared" si="0"/>
        <v>14.406065711878686</v>
      </c>
      <c r="H16" s="257"/>
    </row>
    <row r="17" spans="1:8" ht="106.5" customHeight="1" x14ac:dyDescent="0.25">
      <c r="A17" s="13"/>
      <c r="B17" s="13"/>
      <c r="C17" s="23"/>
      <c r="D17" s="361" t="s">
        <v>23</v>
      </c>
      <c r="E17" s="16" t="s">
        <v>9</v>
      </c>
      <c r="F17" s="4">
        <v>1</v>
      </c>
      <c r="G17" s="16" t="s">
        <v>9</v>
      </c>
      <c r="H17" s="257"/>
    </row>
    <row r="18" spans="1:8" ht="106.5" customHeight="1" x14ac:dyDescent="0.25">
      <c r="A18" s="8"/>
      <c r="B18" s="8"/>
      <c r="C18" s="8"/>
      <c r="D18" s="361" t="s">
        <v>35</v>
      </c>
      <c r="E18" s="16" t="s">
        <v>9</v>
      </c>
      <c r="F18" s="9">
        <v>5</v>
      </c>
      <c r="G18" s="16" t="s">
        <v>9</v>
      </c>
      <c r="H18" s="257"/>
    </row>
    <row r="19" spans="1:8" ht="106.5" customHeight="1" x14ac:dyDescent="0.25">
      <c r="A19" s="13">
        <v>5</v>
      </c>
      <c r="B19" s="13">
        <v>5</v>
      </c>
      <c r="C19" s="23" t="s">
        <v>11</v>
      </c>
      <c r="D19" s="362" t="s">
        <v>33</v>
      </c>
      <c r="E19" s="9">
        <v>44</v>
      </c>
      <c r="F19" s="4">
        <v>12</v>
      </c>
      <c r="G19" s="12">
        <f t="shared" si="0"/>
        <v>27.27272727272727</v>
      </c>
      <c r="H19" s="257"/>
    </row>
    <row r="20" spans="1:8" ht="106.5" customHeight="1" x14ac:dyDescent="0.25">
      <c r="A20" s="5">
        <v>6</v>
      </c>
      <c r="B20" s="5">
        <v>8</v>
      </c>
      <c r="C20" s="18" t="s">
        <v>8</v>
      </c>
      <c r="D20" s="362" t="s">
        <v>34</v>
      </c>
      <c r="E20" s="4">
        <v>1187</v>
      </c>
      <c r="F20" s="4">
        <v>0</v>
      </c>
      <c r="G20" s="12">
        <f t="shared" si="0"/>
        <v>0</v>
      </c>
      <c r="H20" s="257"/>
    </row>
    <row r="21" spans="1:8" ht="106.5" customHeight="1" x14ac:dyDescent="0.25">
      <c r="A21" s="5">
        <v>7</v>
      </c>
      <c r="B21" s="5">
        <v>9</v>
      </c>
      <c r="C21" s="18" t="s">
        <v>12</v>
      </c>
      <c r="D21" s="361" t="s">
        <v>14</v>
      </c>
      <c r="E21" s="9">
        <v>57</v>
      </c>
      <c r="F21" s="9">
        <v>14</v>
      </c>
      <c r="G21" s="12">
        <f t="shared" si="0"/>
        <v>24.561403508771928</v>
      </c>
      <c r="H21" s="257"/>
    </row>
    <row r="22" spans="1:8" ht="106.5" customHeight="1" x14ac:dyDescent="0.25">
      <c r="A22" s="6"/>
      <c r="B22" s="6"/>
      <c r="C22" s="6"/>
      <c r="D22" s="364" t="s">
        <v>15</v>
      </c>
      <c r="E22" s="9">
        <v>57</v>
      </c>
      <c r="F22" s="3">
        <v>12</v>
      </c>
      <c r="G22" s="12">
        <f t="shared" si="0"/>
        <v>21.052631578947366</v>
      </c>
      <c r="H22" s="332"/>
    </row>
    <row r="23" spans="1:8" ht="106.5" customHeight="1" x14ac:dyDescent="0.25">
      <c r="A23" s="6"/>
      <c r="B23" s="6"/>
      <c r="C23" s="6"/>
      <c r="D23" s="361" t="s">
        <v>21</v>
      </c>
      <c r="E23" s="9">
        <v>183</v>
      </c>
      <c r="F23" s="3">
        <v>0</v>
      </c>
      <c r="G23" s="12">
        <f t="shared" si="0"/>
        <v>0</v>
      </c>
      <c r="H23" s="332"/>
    </row>
    <row r="24" spans="1:8" ht="106.5" customHeight="1" x14ac:dyDescent="0.25">
      <c r="A24" s="6"/>
      <c r="B24" s="6"/>
      <c r="C24" s="6"/>
      <c r="D24" s="361" t="s">
        <v>22</v>
      </c>
      <c r="E24" s="9">
        <v>183</v>
      </c>
      <c r="F24" s="3">
        <v>0</v>
      </c>
      <c r="G24" s="12">
        <f t="shared" si="0"/>
        <v>0</v>
      </c>
      <c r="H24" s="332"/>
    </row>
    <row r="25" spans="1:8" ht="106.5" customHeight="1" x14ac:dyDescent="0.25">
      <c r="A25" s="6"/>
      <c r="B25" s="6"/>
      <c r="C25" s="6"/>
      <c r="D25" s="365" t="s">
        <v>16</v>
      </c>
      <c r="E25" s="9">
        <v>183</v>
      </c>
      <c r="F25" s="3">
        <v>0</v>
      </c>
      <c r="G25" s="12">
        <f t="shared" si="0"/>
        <v>0</v>
      </c>
      <c r="H25" s="332"/>
    </row>
    <row r="26" spans="1:8" ht="106.5" customHeight="1" x14ac:dyDescent="0.25">
      <c r="A26" s="7"/>
      <c r="B26" s="7"/>
      <c r="C26" s="7"/>
      <c r="D26" s="365" t="s">
        <v>17</v>
      </c>
      <c r="E26" s="3">
        <v>183</v>
      </c>
      <c r="F26" s="3">
        <v>0</v>
      </c>
      <c r="G26" s="12">
        <f t="shared" si="0"/>
        <v>0</v>
      </c>
      <c r="H26" s="332"/>
    </row>
    <row r="27" spans="1:8" ht="106.5" customHeight="1" x14ac:dyDescent="0.25"/>
    <row r="28" spans="1:8" ht="106.5" customHeight="1" x14ac:dyDescent="0.25"/>
  </sheetData>
  <mergeCells count="1">
    <mergeCell ref="A2:H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opLeftCell="A4" zoomScale="85" zoomScaleNormal="85" workbookViewId="0">
      <selection activeCell="F10" sqref="F10"/>
    </sheetView>
  </sheetViews>
  <sheetFormatPr defaultRowHeight="15" x14ac:dyDescent="0.25"/>
  <cols>
    <col min="3" max="3" width="27.7109375" customWidth="1"/>
    <col min="4" max="4" width="32.42578125" customWidth="1"/>
    <col min="8" max="8" width="94.5703125" customWidth="1"/>
  </cols>
  <sheetData>
    <row r="2" spans="1:8" ht="18.75" x14ac:dyDescent="0.3">
      <c r="A2" s="429" t="s">
        <v>111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66" t="s">
        <v>18</v>
      </c>
      <c r="E6" s="12">
        <v>6010</v>
      </c>
      <c r="F6" s="12">
        <v>4651</v>
      </c>
      <c r="G6" s="12">
        <f>F6/E6*100</f>
        <v>77.387687188019967</v>
      </c>
      <c r="H6" s="2"/>
    </row>
    <row r="7" spans="1:8" ht="200.1" customHeight="1" x14ac:dyDescent="0.25">
      <c r="A7" s="6"/>
      <c r="B7" s="6"/>
      <c r="C7" s="6"/>
      <c r="D7" s="66" t="s">
        <v>19</v>
      </c>
      <c r="E7" s="12">
        <v>6010</v>
      </c>
      <c r="F7" s="3">
        <v>6010</v>
      </c>
      <c r="G7" s="12">
        <f>F7/E7*100</f>
        <v>100</v>
      </c>
      <c r="H7" s="2"/>
    </row>
    <row r="8" spans="1:8" ht="200.1" customHeight="1" x14ac:dyDescent="0.25">
      <c r="A8" s="6"/>
      <c r="B8" s="6"/>
      <c r="C8" s="7"/>
      <c r="D8" s="66" t="s">
        <v>20</v>
      </c>
      <c r="E8" s="12">
        <v>6010</v>
      </c>
      <c r="F8" s="3">
        <v>4651</v>
      </c>
      <c r="G8" s="12">
        <f>F8/E8*100</f>
        <v>77.387687188019967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68" t="s">
        <v>26</v>
      </c>
      <c r="E9" s="9">
        <v>23</v>
      </c>
      <c r="F9" s="3">
        <v>23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0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69" t="s">
        <v>27</v>
      </c>
      <c r="E11" s="3">
        <v>4336</v>
      </c>
      <c r="F11" s="3">
        <v>2471</v>
      </c>
      <c r="G11" s="24">
        <f t="shared" ref="G11" si="0">F11/E11*100</f>
        <v>56.988007380073803</v>
      </c>
    </row>
    <row r="12" spans="1:8" ht="200.1" customHeight="1" x14ac:dyDescent="0.25">
      <c r="A12" s="7"/>
      <c r="B12" s="7"/>
      <c r="C12" s="15"/>
      <c r="D12" s="69" t="s">
        <v>28</v>
      </c>
      <c r="E12" s="16" t="s">
        <v>9</v>
      </c>
      <c r="F12" s="9">
        <v>1750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66" t="s">
        <v>29</v>
      </c>
      <c r="E13" s="16" t="s">
        <v>9</v>
      </c>
      <c r="F13" s="9">
        <v>801</v>
      </c>
      <c r="G13" s="16" t="s">
        <v>9</v>
      </c>
    </row>
    <row r="14" spans="1:8" ht="200.1" customHeight="1" x14ac:dyDescent="0.25">
      <c r="A14" s="6"/>
      <c r="B14" s="6"/>
      <c r="C14" s="6"/>
      <c r="D14" s="66" t="s">
        <v>30</v>
      </c>
      <c r="E14" s="9">
        <v>478</v>
      </c>
      <c r="F14" s="9">
        <v>41</v>
      </c>
      <c r="G14" s="12">
        <f t="shared" ref="G14:G26" si="1">F14/E14*100</f>
        <v>8.5774058577405867</v>
      </c>
    </row>
    <row r="15" spans="1:8" ht="200.1" customHeight="1" x14ac:dyDescent="0.25">
      <c r="A15" s="7"/>
      <c r="B15" s="7"/>
      <c r="C15" s="7"/>
      <c r="D15" s="66" t="s">
        <v>31</v>
      </c>
      <c r="E15" s="9">
        <v>478</v>
      </c>
      <c r="F15" s="9">
        <v>29</v>
      </c>
      <c r="G15" s="12">
        <f t="shared" si="1"/>
        <v>6.0669456066945608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66" t="s">
        <v>32</v>
      </c>
      <c r="E16" s="4">
        <v>4336</v>
      </c>
      <c r="F16" s="3">
        <v>2471</v>
      </c>
      <c r="G16" s="12">
        <f t="shared" si="1"/>
        <v>56.988007380073803</v>
      </c>
      <c r="H16" s="1"/>
    </row>
    <row r="17" spans="1:8" ht="200.1" customHeight="1" x14ac:dyDescent="0.25">
      <c r="A17" s="13"/>
      <c r="B17" s="13"/>
      <c r="C17" s="23"/>
      <c r="D17" s="66" t="s">
        <v>23</v>
      </c>
      <c r="E17" s="16" t="s">
        <v>9</v>
      </c>
      <c r="F17" s="4">
        <v>0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66" t="s">
        <v>35</v>
      </c>
      <c r="E18" s="16" t="s">
        <v>9</v>
      </c>
      <c r="F18" s="9">
        <v>0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68" t="s">
        <v>33</v>
      </c>
      <c r="E19" s="9">
        <v>50</v>
      </c>
      <c r="F19" s="4">
        <v>36</v>
      </c>
      <c r="G19" s="12">
        <f t="shared" si="1"/>
        <v>72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68" t="s">
        <v>34</v>
      </c>
      <c r="E20" s="4">
        <v>4336</v>
      </c>
      <c r="F20" s="4">
        <v>5</v>
      </c>
      <c r="G20" s="12">
        <f t="shared" si="1"/>
        <v>0.11531365313653136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66" t="s">
        <v>14</v>
      </c>
      <c r="E21" s="9">
        <v>63</v>
      </c>
      <c r="F21" s="9">
        <v>13</v>
      </c>
      <c r="G21" s="12">
        <f t="shared" si="1"/>
        <v>20.634920634920633</v>
      </c>
      <c r="H21" s="1"/>
    </row>
    <row r="22" spans="1:8" ht="200.1" customHeight="1" x14ac:dyDescent="0.25">
      <c r="A22" s="6"/>
      <c r="B22" s="6"/>
      <c r="C22" s="6"/>
      <c r="D22" s="70" t="s">
        <v>15</v>
      </c>
      <c r="E22" s="9">
        <v>63</v>
      </c>
      <c r="F22" s="3">
        <v>25</v>
      </c>
      <c r="G22" s="12">
        <f t="shared" si="1"/>
        <v>39.682539682539684</v>
      </c>
    </row>
    <row r="23" spans="1:8" ht="200.1" customHeight="1" x14ac:dyDescent="0.25">
      <c r="A23" s="6"/>
      <c r="B23" s="6"/>
      <c r="C23" s="6"/>
      <c r="D23" s="66" t="s">
        <v>21</v>
      </c>
      <c r="E23" s="9">
        <v>63</v>
      </c>
      <c r="F23" s="3">
        <v>6</v>
      </c>
      <c r="G23" s="12">
        <f t="shared" si="1"/>
        <v>9.5238095238095237</v>
      </c>
    </row>
    <row r="24" spans="1:8" ht="200.1" customHeight="1" x14ac:dyDescent="0.25">
      <c r="A24" s="6"/>
      <c r="B24" s="6"/>
      <c r="C24" s="6"/>
      <c r="D24" s="66" t="s">
        <v>22</v>
      </c>
      <c r="E24" s="9">
        <v>63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71" t="s">
        <v>16</v>
      </c>
      <c r="E25" s="9">
        <v>63</v>
      </c>
      <c r="F25" s="3">
        <v>1</v>
      </c>
      <c r="G25" s="12">
        <f t="shared" si="1"/>
        <v>1.5873015873015872</v>
      </c>
    </row>
    <row r="26" spans="1:8" ht="200.1" customHeight="1" x14ac:dyDescent="0.25">
      <c r="A26" s="7"/>
      <c r="B26" s="7"/>
      <c r="C26" s="7"/>
      <c r="D26" s="71" t="s">
        <v>17</v>
      </c>
      <c r="E26" s="9">
        <v>63</v>
      </c>
      <c r="F26" s="3">
        <v>0</v>
      </c>
      <c r="G26" s="12">
        <f t="shared" si="1"/>
        <v>0</v>
      </c>
    </row>
    <row r="27" spans="1:8" ht="200.1" customHeight="1" x14ac:dyDescent="0.25"/>
    <row r="28" spans="1:8" ht="200.1" customHeight="1" x14ac:dyDescent="0.25"/>
    <row r="29" spans="1:8" ht="200.1" customHeight="1" x14ac:dyDescent="0.25"/>
    <row r="30" spans="1:8" ht="200.1" customHeight="1" x14ac:dyDescent="0.25"/>
    <row r="31" spans="1:8" ht="200.1" customHeight="1" x14ac:dyDescent="0.25"/>
    <row r="32" spans="1:8" ht="200.1" customHeight="1" x14ac:dyDescent="0.25"/>
    <row r="33" ht="200.1" customHeight="1" x14ac:dyDescent="0.25"/>
    <row r="34" ht="200.1" customHeight="1" x14ac:dyDescent="0.25"/>
    <row r="35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opLeftCell="A4" zoomScale="70" zoomScaleNormal="70" workbookViewId="0">
      <selection activeCell="G6" sqref="G6"/>
    </sheetView>
  </sheetViews>
  <sheetFormatPr defaultRowHeight="15" x14ac:dyDescent="0.25"/>
  <cols>
    <col min="3" max="3" width="22.5703125" customWidth="1"/>
    <col min="4" max="4" width="34.5703125" customWidth="1"/>
    <col min="8" max="8" width="77.5703125" customWidth="1"/>
  </cols>
  <sheetData>
    <row r="2" spans="1:8" ht="18.75" x14ac:dyDescent="0.3">
      <c r="A2" s="429" t="s">
        <v>194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143" t="s">
        <v>18</v>
      </c>
      <c r="E6" s="12">
        <v>4078</v>
      </c>
      <c r="F6" s="12">
        <v>3636</v>
      </c>
      <c r="G6" s="12">
        <f>F6/E6*100</f>
        <v>89.161353604708196</v>
      </c>
      <c r="H6" s="2"/>
    </row>
    <row r="7" spans="1:8" ht="200.1" customHeight="1" x14ac:dyDescent="0.25">
      <c r="A7" s="6"/>
      <c r="B7" s="6"/>
      <c r="C7" s="6"/>
      <c r="D7" s="143" t="s">
        <v>19</v>
      </c>
      <c r="E7" s="3">
        <v>4050</v>
      </c>
      <c r="F7" s="3">
        <v>3466</v>
      </c>
      <c r="G7" s="12">
        <f>F7/E7*100</f>
        <v>85.580246913580254</v>
      </c>
      <c r="H7" s="2"/>
    </row>
    <row r="8" spans="1:8" ht="200.1" customHeight="1" x14ac:dyDescent="0.25">
      <c r="A8" s="6"/>
      <c r="B8" s="6"/>
      <c r="C8" s="7"/>
      <c r="D8" s="143" t="s">
        <v>20</v>
      </c>
      <c r="E8" s="3">
        <v>4078</v>
      </c>
      <c r="F8" s="3">
        <v>3857</v>
      </c>
      <c r="G8" s="12">
        <f>F8/E8*100</f>
        <v>94.580676802354091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144" t="s">
        <v>26</v>
      </c>
      <c r="E9" s="9">
        <v>16</v>
      </c>
      <c r="F9" s="3">
        <v>14</v>
      </c>
      <c r="G9" s="12">
        <f>F9/E9*100</f>
        <v>87.5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/>
      <c r="G10" s="16" t="s">
        <v>9</v>
      </c>
      <c r="H10" s="2"/>
    </row>
    <row r="11" spans="1:8" ht="200.1" customHeight="1" x14ac:dyDescent="0.25">
      <c r="A11" s="6"/>
      <c r="B11" s="6"/>
      <c r="C11" s="14"/>
      <c r="D11" s="145" t="s">
        <v>27</v>
      </c>
      <c r="E11" s="3">
        <v>2758</v>
      </c>
      <c r="F11" s="3">
        <v>1410</v>
      </c>
      <c r="G11" s="24">
        <f t="shared" ref="G11" si="0">F11/E11*100</f>
        <v>51.124002900652641</v>
      </c>
    </row>
    <row r="12" spans="1:8" ht="200.1" customHeight="1" x14ac:dyDescent="0.25">
      <c r="A12" s="7"/>
      <c r="B12" s="7"/>
      <c r="C12" s="15"/>
      <c r="D12" s="145" t="s">
        <v>28</v>
      </c>
      <c r="E12" s="16" t="s">
        <v>9</v>
      </c>
      <c r="F12" s="11">
        <v>305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143" t="s">
        <v>29</v>
      </c>
      <c r="E13" s="16" t="s">
        <v>9</v>
      </c>
      <c r="F13" s="10">
        <v>289</v>
      </c>
      <c r="G13" s="16" t="s">
        <v>9</v>
      </c>
    </row>
    <row r="14" spans="1:8" ht="200.1" customHeight="1" x14ac:dyDescent="0.25">
      <c r="A14" s="6"/>
      <c r="B14" s="6"/>
      <c r="C14" s="6"/>
      <c r="D14" s="143" t="s">
        <v>30</v>
      </c>
      <c r="E14" s="9">
        <v>338</v>
      </c>
      <c r="F14" s="9">
        <v>42</v>
      </c>
      <c r="G14" s="12">
        <f t="shared" ref="G14:G26" si="1">F14/E14*100</f>
        <v>12.42603550295858</v>
      </c>
    </row>
    <row r="15" spans="1:8" ht="200.1" customHeight="1" x14ac:dyDescent="0.25">
      <c r="A15" s="7"/>
      <c r="B15" s="7"/>
      <c r="C15" s="7"/>
      <c r="D15" s="143" t="s">
        <v>31</v>
      </c>
      <c r="E15" s="9">
        <v>326</v>
      </c>
      <c r="F15" s="9">
        <v>63</v>
      </c>
      <c r="G15" s="12">
        <f t="shared" si="1"/>
        <v>19.325153374233128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143" t="s">
        <v>32</v>
      </c>
      <c r="E16" s="4">
        <v>4078</v>
      </c>
      <c r="F16" s="4">
        <v>1250</v>
      </c>
      <c r="G16" s="12">
        <f t="shared" si="1"/>
        <v>30.652280529671405</v>
      </c>
      <c r="H16" s="1"/>
    </row>
    <row r="17" spans="1:8" ht="200.1" customHeight="1" x14ac:dyDescent="0.25">
      <c r="A17" s="13"/>
      <c r="B17" s="13"/>
      <c r="C17" s="23"/>
      <c r="D17" s="143" t="s">
        <v>23</v>
      </c>
      <c r="E17" s="16" t="s">
        <v>9</v>
      </c>
      <c r="F17" s="4">
        <v>1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143" t="s">
        <v>35</v>
      </c>
      <c r="E18" s="16" t="s">
        <v>9</v>
      </c>
      <c r="F18" s="9">
        <v>15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144" t="s">
        <v>33</v>
      </c>
      <c r="E19" s="9">
        <v>135</v>
      </c>
      <c r="F19" s="4">
        <v>41</v>
      </c>
      <c r="G19" s="12">
        <f t="shared" si="1"/>
        <v>30.37037037037037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144" t="s">
        <v>34</v>
      </c>
      <c r="E20" s="4">
        <v>2730</v>
      </c>
      <c r="F20" s="4">
        <v>19</v>
      </c>
      <c r="G20" s="12">
        <f t="shared" si="1"/>
        <v>0.69597069597069605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143" t="s">
        <v>14</v>
      </c>
      <c r="E21" s="9">
        <v>61</v>
      </c>
      <c r="F21" s="9">
        <v>23</v>
      </c>
      <c r="G21" s="12">
        <f t="shared" si="1"/>
        <v>37.704918032786885</v>
      </c>
      <c r="H21" s="1"/>
    </row>
    <row r="22" spans="1:8" ht="200.1" customHeight="1" x14ac:dyDescent="0.25">
      <c r="A22" s="6"/>
      <c r="B22" s="6"/>
      <c r="C22" s="6"/>
      <c r="D22" s="146" t="s">
        <v>15</v>
      </c>
      <c r="E22" s="9">
        <v>41</v>
      </c>
      <c r="F22" s="3">
        <v>35</v>
      </c>
      <c r="G22" s="12">
        <f t="shared" si="1"/>
        <v>85.365853658536579</v>
      </c>
    </row>
    <row r="23" spans="1:8" ht="200.1" customHeight="1" x14ac:dyDescent="0.25">
      <c r="A23" s="6"/>
      <c r="B23" s="6"/>
      <c r="C23" s="6"/>
      <c r="D23" s="143" t="s">
        <v>21</v>
      </c>
      <c r="E23" s="9">
        <v>72</v>
      </c>
      <c r="F23" s="3">
        <v>3</v>
      </c>
      <c r="G23" s="12">
        <f t="shared" si="1"/>
        <v>4.1666666666666661</v>
      </c>
    </row>
    <row r="24" spans="1:8" ht="200.1" customHeight="1" x14ac:dyDescent="0.25">
      <c r="A24" s="6"/>
      <c r="B24" s="6"/>
      <c r="C24" s="6"/>
      <c r="D24" s="143" t="s">
        <v>22</v>
      </c>
      <c r="E24" s="9">
        <v>72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147" t="s">
        <v>16</v>
      </c>
      <c r="E25" s="9">
        <v>72</v>
      </c>
      <c r="F25" s="3">
        <v>3</v>
      </c>
      <c r="G25" s="12">
        <f t="shared" si="1"/>
        <v>4.1666666666666661</v>
      </c>
    </row>
    <row r="26" spans="1:8" ht="200.1" customHeight="1" x14ac:dyDescent="0.25">
      <c r="A26" s="7"/>
      <c r="B26" s="7"/>
      <c r="C26" s="7"/>
      <c r="D26" s="147" t="s">
        <v>17</v>
      </c>
      <c r="E26" s="3">
        <v>72</v>
      </c>
      <c r="F26" s="3">
        <v>0</v>
      </c>
      <c r="G26" s="12">
        <f t="shared" si="1"/>
        <v>0</v>
      </c>
    </row>
    <row r="27" spans="1:8" ht="200.1" customHeight="1" x14ac:dyDescent="0.25"/>
    <row r="28" spans="1:8" ht="200.1" customHeight="1" x14ac:dyDescent="0.25"/>
    <row r="29" spans="1:8" ht="200.1" customHeight="1" x14ac:dyDescent="0.25"/>
    <row r="30" spans="1:8" ht="200.1" customHeight="1" x14ac:dyDescent="0.25"/>
    <row r="31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55" zoomScaleNormal="55" workbookViewId="0">
      <selection activeCell="G25" sqref="G25"/>
    </sheetView>
  </sheetViews>
  <sheetFormatPr defaultRowHeight="15" x14ac:dyDescent="0.25"/>
  <cols>
    <col min="3" max="3" width="40.140625" customWidth="1"/>
    <col min="4" max="4" width="54.140625" customWidth="1"/>
  </cols>
  <sheetData>
    <row r="1" spans="1:8" x14ac:dyDescent="0.25">
      <c r="A1" s="394"/>
      <c r="B1" s="394"/>
      <c r="C1" s="394"/>
      <c r="D1" s="394"/>
      <c r="E1" s="394"/>
      <c r="F1" s="394"/>
      <c r="G1" s="394"/>
      <c r="H1" s="394"/>
    </row>
    <row r="2" spans="1:8" ht="18.75" x14ac:dyDescent="0.3">
      <c r="A2" s="429" t="s">
        <v>287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95"/>
      <c r="B3" s="395"/>
      <c r="C3" s="395"/>
      <c r="D3" s="428"/>
      <c r="E3" s="397"/>
      <c r="F3" s="397"/>
      <c r="G3" s="397"/>
      <c r="H3" s="397"/>
    </row>
    <row r="4" spans="1:8" ht="90" x14ac:dyDescent="0.25">
      <c r="A4" s="412" t="s">
        <v>5</v>
      </c>
      <c r="B4" s="413" t="s">
        <v>13</v>
      </c>
      <c r="C4" s="412" t="s">
        <v>3</v>
      </c>
      <c r="D4" s="414" t="s">
        <v>4</v>
      </c>
      <c r="E4" s="414" t="s">
        <v>25</v>
      </c>
      <c r="F4" s="414" t="s">
        <v>6</v>
      </c>
      <c r="G4" s="414" t="s">
        <v>2</v>
      </c>
      <c r="H4" s="397"/>
    </row>
    <row r="5" spans="1:8" ht="15.75" x14ac:dyDescent="0.25">
      <c r="A5" s="412"/>
      <c r="B5" s="413"/>
      <c r="C5" s="412"/>
      <c r="D5" s="422"/>
      <c r="E5" s="423">
        <v>1</v>
      </c>
      <c r="F5" s="423">
        <v>2</v>
      </c>
      <c r="G5" s="423">
        <v>3</v>
      </c>
      <c r="H5" s="397"/>
    </row>
    <row r="6" spans="1:8" ht="200.1" customHeight="1" x14ac:dyDescent="0.25">
      <c r="A6" s="421">
        <v>1</v>
      </c>
      <c r="B6" s="421">
        <v>1</v>
      </c>
      <c r="C6" s="411" t="s">
        <v>0</v>
      </c>
      <c r="D6" s="410" t="s">
        <v>18</v>
      </c>
      <c r="E6" s="405">
        <v>7329</v>
      </c>
      <c r="F6" s="405">
        <v>2115</v>
      </c>
      <c r="G6" s="405">
        <v>28.857961522717968</v>
      </c>
      <c r="H6" s="397"/>
    </row>
    <row r="7" spans="1:8" ht="200.1" customHeight="1" x14ac:dyDescent="0.25">
      <c r="A7" s="401"/>
      <c r="B7" s="401"/>
      <c r="C7" s="401"/>
      <c r="D7" s="410" t="s">
        <v>19</v>
      </c>
      <c r="E7" s="398">
        <v>7329</v>
      </c>
      <c r="F7" s="398">
        <v>5910</v>
      </c>
      <c r="G7" s="405">
        <v>80.638559148587802</v>
      </c>
      <c r="H7" s="397"/>
    </row>
    <row r="8" spans="1:8" ht="200.1" customHeight="1" x14ac:dyDescent="0.25">
      <c r="A8" s="401"/>
      <c r="B8" s="401"/>
      <c r="C8" s="402"/>
      <c r="D8" s="410" t="s">
        <v>20</v>
      </c>
      <c r="E8" s="398">
        <v>7329</v>
      </c>
      <c r="F8" s="398">
        <v>5910</v>
      </c>
      <c r="G8" s="405">
        <v>80.638559148587802</v>
      </c>
      <c r="H8" s="397"/>
    </row>
    <row r="9" spans="1:8" ht="200.1" customHeight="1" x14ac:dyDescent="0.25">
      <c r="A9" s="425">
        <v>2</v>
      </c>
      <c r="B9" s="425">
        <v>2</v>
      </c>
      <c r="C9" s="415" t="s">
        <v>1</v>
      </c>
      <c r="D9" s="426" t="s">
        <v>26</v>
      </c>
      <c r="E9" s="404">
        <v>14</v>
      </c>
      <c r="F9" s="398">
        <v>14</v>
      </c>
      <c r="G9" s="405">
        <v>100</v>
      </c>
      <c r="H9" s="397"/>
    </row>
    <row r="10" spans="1:8" ht="200.1" customHeight="1" x14ac:dyDescent="0.25">
      <c r="A10" s="401"/>
      <c r="B10" s="401"/>
      <c r="C10" s="395"/>
      <c r="D10" s="424" t="s">
        <v>24</v>
      </c>
      <c r="E10" s="409" t="s">
        <v>9</v>
      </c>
      <c r="F10" s="398">
        <v>0</v>
      </c>
      <c r="G10" s="409" t="s">
        <v>9</v>
      </c>
      <c r="H10" s="397"/>
    </row>
    <row r="11" spans="1:8" ht="200.1" customHeight="1" x14ac:dyDescent="0.25">
      <c r="A11" s="401"/>
      <c r="B11" s="401"/>
      <c r="C11" s="407"/>
      <c r="D11" s="427" t="s">
        <v>27</v>
      </c>
      <c r="E11" s="398">
        <v>6106</v>
      </c>
      <c r="F11" s="398">
        <v>4835</v>
      </c>
      <c r="G11" s="417">
        <v>79.184408778250898</v>
      </c>
      <c r="H11" s="395"/>
    </row>
    <row r="12" spans="1:8" ht="200.1" customHeight="1" x14ac:dyDescent="0.25">
      <c r="A12" s="402"/>
      <c r="B12" s="402"/>
      <c r="C12" s="408"/>
      <c r="D12" s="427" t="s">
        <v>28</v>
      </c>
      <c r="E12" s="409" t="s">
        <v>9</v>
      </c>
      <c r="F12" s="404">
        <v>2106</v>
      </c>
      <c r="G12" s="409" t="s">
        <v>9</v>
      </c>
      <c r="H12" s="395"/>
    </row>
    <row r="13" spans="1:8" ht="200.1" customHeight="1" x14ac:dyDescent="0.25">
      <c r="A13" s="420">
        <v>3</v>
      </c>
      <c r="B13" s="420">
        <v>3</v>
      </c>
      <c r="C13" s="416" t="s">
        <v>10</v>
      </c>
      <c r="D13" s="410" t="s">
        <v>29</v>
      </c>
      <c r="E13" s="409" t="s">
        <v>9</v>
      </c>
      <c r="F13" s="404">
        <v>56</v>
      </c>
      <c r="G13" s="409" t="s">
        <v>9</v>
      </c>
      <c r="H13" s="395"/>
    </row>
    <row r="14" spans="1:8" ht="200.1" customHeight="1" x14ac:dyDescent="0.25">
      <c r="A14" s="401"/>
      <c r="B14" s="401"/>
      <c r="C14" s="401"/>
      <c r="D14" s="410" t="s">
        <v>30</v>
      </c>
      <c r="E14" s="404">
        <v>588</v>
      </c>
      <c r="F14" s="404">
        <v>18</v>
      </c>
      <c r="G14" s="405">
        <v>3.0612244897959182</v>
      </c>
      <c r="H14" s="395"/>
    </row>
    <row r="15" spans="1:8" ht="200.1" customHeight="1" x14ac:dyDescent="0.25">
      <c r="A15" s="402"/>
      <c r="B15" s="402"/>
      <c r="C15" s="402"/>
      <c r="D15" s="410" t="s">
        <v>31</v>
      </c>
      <c r="E15" s="404">
        <v>588</v>
      </c>
      <c r="F15" s="404">
        <v>0</v>
      </c>
      <c r="G15" s="405">
        <v>0</v>
      </c>
      <c r="H15" s="395"/>
    </row>
    <row r="16" spans="1:8" ht="200.1" customHeight="1" x14ac:dyDescent="0.25">
      <c r="A16" s="406">
        <v>4</v>
      </c>
      <c r="B16" s="406">
        <v>4</v>
      </c>
      <c r="C16" s="416" t="s">
        <v>7</v>
      </c>
      <c r="D16" s="410" t="s">
        <v>32</v>
      </c>
      <c r="E16" s="399">
        <v>6106</v>
      </c>
      <c r="F16" s="399">
        <v>4835</v>
      </c>
      <c r="G16" s="405">
        <v>79.184408778250898</v>
      </c>
      <c r="H16" s="396"/>
    </row>
    <row r="17" spans="1:8" ht="200.1" customHeight="1" x14ac:dyDescent="0.25">
      <c r="A17" s="406"/>
      <c r="B17" s="406"/>
      <c r="C17" s="416"/>
      <c r="D17" s="410" t="s">
        <v>23</v>
      </c>
      <c r="E17" s="409" t="s">
        <v>9</v>
      </c>
      <c r="F17" s="399">
        <v>1</v>
      </c>
      <c r="G17" s="409" t="s">
        <v>9</v>
      </c>
      <c r="H17" s="394"/>
    </row>
    <row r="18" spans="1:8" ht="200.1" customHeight="1" x14ac:dyDescent="0.25">
      <c r="A18" s="403"/>
      <c r="B18" s="403"/>
      <c r="C18" s="403"/>
      <c r="D18" s="410" t="s">
        <v>35</v>
      </c>
      <c r="E18" s="409" t="s">
        <v>9</v>
      </c>
      <c r="F18" s="404">
        <v>2</v>
      </c>
      <c r="G18" s="409" t="s">
        <v>9</v>
      </c>
      <c r="H18" s="394"/>
    </row>
    <row r="19" spans="1:8" ht="200.1" customHeight="1" x14ac:dyDescent="0.25">
      <c r="A19" s="406">
        <v>5</v>
      </c>
      <c r="B19" s="406">
        <v>5</v>
      </c>
      <c r="C19" s="416" t="s">
        <v>11</v>
      </c>
      <c r="D19" s="426" t="s">
        <v>33</v>
      </c>
      <c r="E19" s="404">
        <v>100</v>
      </c>
      <c r="F19" s="399">
        <v>43</v>
      </c>
      <c r="G19" s="405">
        <v>43</v>
      </c>
      <c r="H19" s="394"/>
    </row>
    <row r="20" spans="1:8" ht="200.1" customHeight="1" x14ac:dyDescent="0.25">
      <c r="A20" s="400">
        <v>6</v>
      </c>
      <c r="B20" s="400">
        <v>8</v>
      </c>
      <c r="C20" s="411" t="s">
        <v>8</v>
      </c>
      <c r="D20" s="426" t="s">
        <v>34</v>
      </c>
      <c r="E20" s="399">
        <v>6106</v>
      </c>
      <c r="F20" s="399">
        <v>3</v>
      </c>
      <c r="G20" s="405">
        <v>4.9132001310186697E-2</v>
      </c>
      <c r="H20" s="394"/>
    </row>
    <row r="21" spans="1:8" ht="200.1" customHeight="1" x14ac:dyDescent="0.25">
      <c r="A21" s="400">
        <v>7</v>
      </c>
      <c r="B21" s="400">
        <v>9</v>
      </c>
      <c r="C21" s="411" t="s">
        <v>12</v>
      </c>
      <c r="D21" s="410" t="s">
        <v>14</v>
      </c>
      <c r="E21" s="404"/>
      <c r="F21" s="404"/>
      <c r="G21" s="405" t="e">
        <v>#DIV/0!</v>
      </c>
      <c r="H21" s="394"/>
    </row>
    <row r="22" spans="1:8" ht="200.1" customHeight="1" x14ac:dyDescent="0.25">
      <c r="A22" s="401"/>
      <c r="B22" s="401"/>
      <c r="C22" s="401"/>
      <c r="D22" s="418" t="s">
        <v>15</v>
      </c>
      <c r="E22" s="404">
        <v>60</v>
      </c>
      <c r="F22" s="398">
        <v>21</v>
      </c>
      <c r="G22" s="405">
        <v>35</v>
      </c>
      <c r="H22" s="394"/>
    </row>
    <row r="23" spans="1:8" ht="200.1" customHeight="1" x14ac:dyDescent="0.25">
      <c r="A23" s="401"/>
      <c r="B23" s="401"/>
      <c r="C23" s="401"/>
      <c r="D23" s="410" t="s">
        <v>21</v>
      </c>
      <c r="E23" s="404">
        <v>49</v>
      </c>
      <c r="F23" s="398">
        <v>11</v>
      </c>
      <c r="G23" s="405">
        <v>22.448979591836736</v>
      </c>
      <c r="H23" s="394"/>
    </row>
    <row r="24" spans="1:8" ht="200.1" customHeight="1" x14ac:dyDescent="0.25">
      <c r="A24" s="401"/>
      <c r="B24" s="401"/>
      <c r="C24" s="401"/>
      <c r="D24" s="410" t="s">
        <v>22</v>
      </c>
      <c r="E24" s="404">
        <v>49</v>
      </c>
      <c r="F24" s="398">
        <v>0</v>
      </c>
      <c r="G24" s="405">
        <v>0</v>
      </c>
      <c r="H24" s="394"/>
    </row>
    <row r="25" spans="1:8" ht="157.5" customHeight="1" x14ac:dyDescent="0.25">
      <c r="A25" s="401"/>
      <c r="B25" s="401"/>
      <c r="C25" s="401"/>
      <c r="D25" s="419" t="s">
        <v>16</v>
      </c>
      <c r="E25" s="404">
        <v>49</v>
      </c>
      <c r="F25" s="398">
        <v>10</v>
      </c>
      <c r="G25" s="405">
        <v>20.408163265306122</v>
      </c>
      <c r="H25" s="394"/>
    </row>
    <row r="26" spans="1:8" ht="157.5" customHeight="1" x14ac:dyDescent="0.25">
      <c r="A26" s="402"/>
      <c r="B26" s="402"/>
      <c r="C26" s="402"/>
      <c r="D26" s="419" t="s">
        <v>17</v>
      </c>
      <c r="E26" s="398">
        <v>49</v>
      </c>
      <c r="F26" s="398">
        <v>0</v>
      </c>
      <c r="G26" s="405">
        <v>0</v>
      </c>
      <c r="H26" s="394"/>
    </row>
  </sheetData>
  <mergeCells count="1">
    <mergeCell ref="A2:H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opLeftCell="A3" zoomScale="70" zoomScaleNormal="70" workbookViewId="0">
      <selection activeCell="F10" sqref="F10"/>
    </sheetView>
  </sheetViews>
  <sheetFormatPr defaultRowHeight="15" x14ac:dyDescent="0.25"/>
  <cols>
    <col min="3" max="3" width="23.85546875" customWidth="1"/>
    <col min="4" max="4" width="28.42578125" customWidth="1"/>
  </cols>
  <sheetData>
    <row r="2" spans="1:8" ht="18.75" x14ac:dyDescent="0.3">
      <c r="A2" s="429" t="s">
        <v>112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66" t="s">
        <v>18</v>
      </c>
      <c r="E6" s="142">
        <v>14216</v>
      </c>
      <c r="F6" s="142">
        <v>10780</v>
      </c>
      <c r="G6" s="12">
        <f>F6/E6*100</f>
        <v>75.830050647158131</v>
      </c>
      <c r="H6" s="2"/>
    </row>
    <row r="7" spans="1:8" ht="200.1" customHeight="1" x14ac:dyDescent="0.25">
      <c r="A7" s="6"/>
      <c r="B7" s="6"/>
      <c r="C7" s="6"/>
      <c r="D7" s="66" t="s">
        <v>19</v>
      </c>
      <c r="E7" s="3">
        <v>14216</v>
      </c>
      <c r="F7" s="3">
        <v>10985</v>
      </c>
      <c r="G7" s="12">
        <f>F7/E7*100</f>
        <v>77.272087788407433</v>
      </c>
      <c r="H7" s="2"/>
    </row>
    <row r="8" spans="1:8" ht="200.1" customHeight="1" x14ac:dyDescent="0.25">
      <c r="A8" s="6"/>
      <c r="B8" s="6"/>
      <c r="C8" s="7"/>
      <c r="D8" s="66" t="s">
        <v>20</v>
      </c>
      <c r="E8" s="3">
        <v>14216</v>
      </c>
      <c r="F8" s="3">
        <v>14013</v>
      </c>
      <c r="G8" s="12">
        <f>F8/E8*100</f>
        <v>98.57203151378728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68" t="s">
        <v>26</v>
      </c>
      <c r="E9" s="9">
        <v>19</v>
      </c>
      <c r="F9" s="3">
        <v>19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69" t="s">
        <v>27</v>
      </c>
      <c r="E11" s="3">
        <v>0</v>
      </c>
      <c r="F11" s="3">
        <v>0</v>
      </c>
      <c r="G11" s="24" t="e">
        <f t="shared" ref="G11" si="0">F11/E11*100</f>
        <v>#DIV/0!</v>
      </c>
    </row>
    <row r="12" spans="1:8" ht="200.1" customHeight="1" x14ac:dyDescent="0.25">
      <c r="A12" s="7"/>
      <c r="B12" s="7"/>
      <c r="C12" s="15"/>
      <c r="D12" s="69" t="s">
        <v>28</v>
      </c>
      <c r="E12" s="16" t="s">
        <v>9</v>
      </c>
      <c r="F12" s="9">
        <v>2995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66" t="s">
        <v>29</v>
      </c>
      <c r="E13" s="16" t="s">
        <v>9</v>
      </c>
      <c r="F13" s="9">
        <v>1227</v>
      </c>
      <c r="G13" s="16" t="s">
        <v>9</v>
      </c>
    </row>
    <row r="14" spans="1:8" ht="200.1" customHeight="1" x14ac:dyDescent="0.25">
      <c r="A14" s="6"/>
      <c r="B14" s="6"/>
      <c r="C14" s="6"/>
      <c r="D14" s="66" t="s">
        <v>30</v>
      </c>
      <c r="E14" s="9">
        <v>611</v>
      </c>
      <c r="F14" s="9">
        <v>36</v>
      </c>
      <c r="G14" s="12">
        <f t="shared" ref="G14:G26" si="1">F14/E14*100</f>
        <v>5.8919803600654665</v>
      </c>
    </row>
    <row r="15" spans="1:8" ht="200.1" customHeight="1" x14ac:dyDescent="0.25">
      <c r="A15" s="7"/>
      <c r="B15" s="7"/>
      <c r="C15" s="7"/>
      <c r="D15" s="66" t="s">
        <v>31</v>
      </c>
      <c r="E15" s="9">
        <v>611</v>
      </c>
      <c r="F15" s="9">
        <v>36</v>
      </c>
      <c r="G15" s="12">
        <f t="shared" si="1"/>
        <v>5.8919803600654665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66" t="s">
        <v>32</v>
      </c>
      <c r="E16" s="4">
        <v>8557</v>
      </c>
      <c r="F16" s="4">
        <v>0</v>
      </c>
      <c r="G16" s="12">
        <f t="shared" si="1"/>
        <v>0</v>
      </c>
      <c r="H16" s="1"/>
    </row>
    <row r="17" spans="1:8" ht="200.1" customHeight="1" x14ac:dyDescent="0.25">
      <c r="A17" s="13"/>
      <c r="B17" s="13"/>
      <c r="C17" s="23"/>
      <c r="D17" s="66" t="s">
        <v>23</v>
      </c>
      <c r="E17" s="16" t="s">
        <v>9</v>
      </c>
      <c r="F17" s="4">
        <v>172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66" t="s">
        <v>35</v>
      </c>
      <c r="E18" s="16" t="s">
        <v>9</v>
      </c>
      <c r="F18" s="9">
        <v>7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68" t="s">
        <v>33</v>
      </c>
      <c r="E19" s="9">
        <v>155</v>
      </c>
      <c r="F19" s="4">
        <v>155</v>
      </c>
      <c r="G19" s="12">
        <f t="shared" si="1"/>
        <v>100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68" t="s">
        <v>34</v>
      </c>
      <c r="E20" s="4">
        <v>8557</v>
      </c>
      <c r="F20" s="4">
        <v>25</v>
      </c>
      <c r="G20" s="12">
        <f t="shared" si="1"/>
        <v>0.29215846675236651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66" t="s">
        <v>14</v>
      </c>
      <c r="E21" s="9">
        <v>81</v>
      </c>
      <c r="F21" s="9">
        <v>0</v>
      </c>
      <c r="G21" s="12">
        <f t="shared" si="1"/>
        <v>0</v>
      </c>
      <c r="H21" s="1"/>
    </row>
    <row r="22" spans="1:8" ht="200.1" customHeight="1" x14ac:dyDescent="0.25">
      <c r="A22" s="6"/>
      <c r="B22" s="6"/>
      <c r="C22" s="6"/>
      <c r="D22" s="70" t="s">
        <v>15</v>
      </c>
      <c r="E22" s="9">
        <v>81</v>
      </c>
      <c r="F22" s="3">
        <v>47</v>
      </c>
      <c r="G22" s="12">
        <f t="shared" si="1"/>
        <v>58.024691358024697</v>
      </c>
    </row>
    <row r="23" spans="1:8" ht="200.1" customHeight="1" x14ac:dyDescent="0.25">
      <c r="A23" s="6"/>
      <c r="B23" s="6"/>
      <c r="C23" s="6"/>
      <c r="D23" s="66" t="s">
        <v>21</v>
      </c>
      <c r="E23" s="9">
        <v>116</v>
      </c>
      <c r="F23" s="3">
        <v>1</v>
      </c>
      <c r="G23" s="12">
        <f t="shared" si="1"/>
        <v>0.86206896551724133</v>
      </c>
    </row>
    <row r="24" spans="1:8" ht="200.1" customHeight="1" x14ac:dyDescent="0.25">
      <c r="A24" s="6"/>
      <c r="B24" s="6"/>
      <c r="C24" s="6"/>
      <c r="D24" s="66" t="s">
        <v>22</v>
      </c>
      <c r="E24" s="9">
        <v>116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71" t="s">
        <v>16</v>
      </c>
      <c r="E25" s="9">
        <v>116</v>
      </c>
      <c r="F25" s="3">
        <v>0</v>
      </c>
      <c r="G25" s="12">
        <f t="shared" si="1"/>
        <v>0</v>
      </c>
    </row>
    <row r="26" spans="1:8" ht="200.1" customHeight="1" x14ac:dyDescent="0.25">
      <c r="A26" s="7"/>
      <c r="B26" s="7"/>
      <c r="C26" s="7"/>
      <c r="D26" s="71" t="s">
        <v>17</v>
      </c>
      <c r="E26" s="3">
        <v>116</v>
      </c>
      <c r="F26" s="3">
        <v>0</v>
      </c>
      <c r="G26" s="12">
        <f t="shared" si="1"/>
        <v>0</v>
      </c>
    </row>
  </sheetData>
  <mergeCells count="1">
    <mergeCell ref="A2:H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3" zoomScale="70" zoomScaleNormal="70" workbookViewId="0">
      <selection activeCell="H6" sqref="H6"/>
    </sheetView>
  </sheetViews>
  <sheetFormatPr defaultRowHeight="15" x14ac:dyDescent="0.25"/>
  <cols>
    <col min="3" max="3" width="33.42578125" customWidth="1"/>
    <col min="4" max="4" width="35.28515625" customWidth="1"/>
    <col min="8" max="8" width="63.7109375" customWidth="1"/>
  </cols>
  <sheetData>
    <row r="1" spans="1:8" x14ac:dyDescent="0.25">
      <c r="A1" s="332"/>
      <c r="B1" s="332"/>
      <c r="C1" s="332"/>
      <c r="D1" s="332"/>
      <c r="E1" s="332"/>
      <c r="F1" s="332"/>
      <c r="G1" s="332"/>
      <c r="H1" s="332"/>
    </row>
    <row r="2" spans="1:8" ht="18.75" x14ac:dyDescent="0.3">
      <c r="A2" s="429" t="s">
        <v>269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32"/>
      <c r="B3" s="332"/>
      <c r="C3" s="332"/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361" t="s">
        <v>18</v>
      </c>
      <c r="E6" s="12">
        <v>11550</v>
      </c>
      <c r="F6" s="12">
        <v>7273</v>
      </c>
      <c r="G6" s="12">
        <f>F6/E6*100</f>
        <v>62.969696969696962</v>
      </c>
      <c r="H6" s="2"/>
    </row>
    <row r="7" spans="1:8" ht="200.1" customHeight="1" x14ac:dyDescent="0.25">
      <c r="A7" s="6"/>
      <c r="B7" s="6"/>
      <c r="C7" s="6"/>
      <c r="D7" s="361" t="s">
        <v>19</v>
      </c>
      <c r="E7" s="3">
        <v>11550</v>
      </c>
      <c r="F7" s="3">
        <v>9609</v>
      </c>
      <c r="G7" s="12">
        <f>F7/E7*100</f>
        <v>83.194805194805198</v>
      </c>
      <c r="H7" s="2"/>
    </row>
    <row r="8" spans="1:8" ht="200.1" customHeight="1" x14ac:dyDescent="0.25">
      <c r="A8" s="6"/>
      <c r="B8" s="6"/>
      <c r="C8" s="7"/>
      <c r="D8" s="361" t="s">
        <v>20</v>
      </c>
      <c r="E8" s="3">
        <v>11550</v>
      </c>
      <c r="F8" s="3">
        <v>9609</v>
      </c>
      <c r="G8" s="12">
        <f>F8/E8*100</f>
        <v>83.194805194805198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362" t="s">
        <v>26</v>
      </c>
      <c r="E9" s="9">
        <v>32</v>
      </c>
      <c r="F9" s="3">
        <v>31</v>
      </c>
      <c r="G9" s="12">
        <f>F9/E9*100</f>
        <v>96.875</v>
      </c>
      <c r="H9" s="2"/>
    </row>
    <row r="10" spans="1:8" ht="200.1" customHeight="1" x14ac:dyDescent="0.25">
      <c r="A10" s="6"/>
      <c r="B10" s="6"/>
      <c r="C10" s="332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363" t="s">
        <v>27</v>
      </c>
      <c r="E11" s="3">
        <v>8323</v>
      </c>
      <c r="F11" s="3">
        <v>3033</v>
      </c>
      <c r="G11" s="24">
        <v>1088</v>
      </c>
      <c r="H11" s="332"/>
    </row>
    <row r="12" spans="1:8" ht="200.1" customHeight="1" x14ac:dyDescent="0.25">
      <c r="A12" s="7"/>
      <c r="B12" s="7"/>
      <c r="C12" s="15"/>
      <c r="D12" s="363" t="s">
        <v>28</v>
      </c>
      <c r="E12" s="16" t="s">
        <v>9</v>
      </c>
      <c r="F12" s="11">
        <v>1088</v>
      </c>
      <c r="G12" s="16" t="s">
        <v>9</v>
      </c>
      <c r="H12" s="332"/>
    </row>
    <row r="13" spans="1:8" ht="200.1" customHeight="1" x14ac:dyDescent="0.25">
      <c r="A13" s="27">
        <v>3</v>
      </c>
      <c r="B13" s="27">
        <v>3</v>
      </c>
      <c r="C13" s="23" t="s">
        <v>10</v>
      </c>
      <c r="D13" s="361" t="s">
        <v>29</v>
      </c>
      <c r="E13" s="16" t="s">
        <v>9</v>
      </c>
      <c r="F13" s="10">
        <v>889</v>
      </c>
      <c r="G13" s="16" t="s">
        <v>9</v>
      </c>
      <c r="H13" s="332"/>
    </row>
    <row r="14" spans="1:8" ht="200.1" customHeight="1" x14ac:dyDescent="0.25">
      <c r="A14" s="6"/>
      <c r="B14" s="6"/>
      <c r="C14" s="6"/>
      <c r="D14" s="361" t="s">
        <v>30</v>
      </c>
      <c r="E14" s="9">
        <v>816</v>
      </c>
      <c r="F14" s="9">
        <v>91</v>
      </c>
      <c r="G14" s="12">
        <f t="shared" ref="G14:G26" si="0">F14/E14*100</f>
        <v>11.151960784313726</v>
      </c>
      <c r="H14" s="332"/>
    </row>
    <row r="15" spans="1:8" ht="200.1" customHeight="1" x14ac:dyDescent="0.25">
      <c r="A15" s="7"/>
      <c r="B15" s="7"/>
      <c r="C15" s="7"/>
      <c r="D15" s="361" t="s">
        <v>31</v>
      </c>
      <c r="E15" s="9">
        <v>816</v>
      </c>
      <c r="F15" s="9">
        <v>91</v>
      </c>
      <c r="G15" s="12">
        <f t="shared" si="0"/>
        <v>11.151960784313726</v>
      </c>
      <c r="H15" s="332"/>
    </row>
    <row r="16" spans="1:8" ht="200.1" customHeight="1" x14ac:dyDescent="0.25">
      <c r="A16" s="13">
        <v>4</v>
      </c>
      <c r="B16" s="13">
        <v>4</v>
      </c>
      <c r="C16" s="23" t="s">
        <v>7</v>
      </c>
      <c r="D16" s="361" t="s">
        <v>32</v>
      </c>
      <c r="E16" s="4">
        <v>8323</v>
      </c>
      <c r="F16" s="4">
        <v>3033</v>
      </c>
      <c r="G16" s="12">
        <f t="shared" si="0"/>
        <v>36.441187071969246</v>
      </c>
      <c r="H16" s="257"/>
    </row>
    <row r="17" spans="1:8" ht="200.1" customHeight="1" x14ac:dyDescent="0.25">
      <c r="A17" s="13"/>
      <c r="B17" s="13"/>
      <c r="C17" s="23"/>
      <c r="D17" s="361" t="s">
        <v>23</v>
      </c>
      <c r="E17" s="16" t="s">
        <v>9</v>
      </c>
      <c r="F17" s="4">
        <v>0</v>
      </c>
      <c r="G17" s="16" t="s">
        <v>9</v>
      </c>
      <c r="H17" s="257"/>
    </row>
    <row r="18" spans="1:8" ht="200.1" customHeight="1" x14ac:dyDescent="0.25">
      <c r="A18" s="8"/>
      <c r="B18" s="8"/>
      <c r="C18" s="8"/>
      <c r="D18" s="361" t="s">
        <v>35</v>
      </c>
      <c r="E18" s="16" t="s">
        <v>9</v>
      </c>
      <c r="F18" s="9">
        <v>126</v>
      </c>
      <c r="G18" s="16" t="s">
        <v>9</v>
      </c>
      <c r="H18" s="257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362" t="s">
        <v>33</v>
      </c>
      <c r="E19" s="9">
        <v>154</v>
      </c>
      <c r="F19" s="4">
        <v>0</v>
      </c>
      <c r="G19" s="12">
        <f t="shared" si="0"/>
        <v>0</v>
      </c>
      <c r="H19" s="257"/>
    </row>
    <row r="20" spans="1:8" ht="200.1" customHeight="1" x14ac:dyDescent="0.25">
      <c r="A20" s="5">
        <v>6</v>
      </c>
      <c r="B20" s="5">
        <v>8</v>
      </c>
      <c r="C20" s="18" t="s">
        <v>8</v>
      </c>
      <c r="D20" s="362" t="s">
        <v>34</v>
      </c>
      <c r="E20" s="4">
        <v>8323</v>
      </c>
      <c r="F20" s="4">
        <v>46</v>
      </c>
      <c r="G20" s="12">
        <f t="shared" si="0"/>
        <v>0.55268532980896312</v>
      </c>
      <c r="H20" s="257"/>
    </row>
    <row r="21" spans="1:8" ht="200.1" customHeight="1" x14ac:dyDescent="0.25">
      <c r="A21" s="5">
        <v>7</v>
      </c>
      <c r="B21" s="5">
        <v>9</v>
      </c>
      <c r="C21" s="18" t="s">
        <v>12</v>
      </c>
      <c r="D21" s="361" t="s">
        <v>14</v>
      </c>
      <c r="E21" s="9">
        <v>0</v>
      </c>
      <c r="F21" s="9">
        <v>0</v>
      </c>
      <c r="G21" s="12" t="e">
        <f t="shared" si="0"/>
        <v>#DIV/0!</v>
      </c>
      <c r="H21" s="257"/>
    </row>
    <row r="22" spans="1:8" ht="200.1" customHeight="1" x14ac:dyDescent="0.25">
      <c r="A22" s="6"/>
      <c r="B22" s="6"/>
      <c r="C22" s="6"/>
      <c r="D22" s="364" t="s">
        <v>15</v>
      </c>
      <c r="E22" s="9">
        <v>0</v>
      </c>
      <c r="F22" s="3">
        <v>0</v>
      </c>
      <c r="G22" s="12" t="e">
        <f t="shared" si="0"/>
        <v>#DIV/0!</v>
      </c>
      <c r="H22" s="332"/>
    </row>
    <row r="23" spans="1:8" ht="200.1" customHeight="1" x14ac:dyDescent="0.25">
      <c r="A23" s="6"/>
      <c r="B23" s="6"/>
      <c r="C23" s="6"/>
      <c r="D23" s="361" t="s">
        <v>21</v>
      </c>
      <c r="E23" s="9">
        <v>0</v>
      </c>
      <c r="F23" s="3">
        <v>0</v>
      </c>
      <c r="G23" s="12" t="e">
        <f t="shared" si="0"/>
        <v>#DIV/0!</v>
      </c>
      <c r="H23" s="332"/>
    </row>
    <row r="24" spans="1:8" ht="200.1" customHeight="1" x14ac:dyDescent="0.25">
      <c r="A24" s="6"/>
      <c r="B24" s="6"/>
      <c r="C24" s="6"/>
      <c r="D24" s="361" t="s">
        <v>22</v>
      </c>
      <c r="E24" s="9">
        <v>0</v>
      </c>
      <c r="F24" s="3">
        <v>0</v>
      </c>
      <c r="G24" s="12" t="e">
        <f t="shared" si="0"/>
        <v>#DIV/0!</v>
      </c>
      <c r="H24" s="332"/>
    </row>
    <row r="25" spans="1:8" ht="200.1" customHeight="1" x14ac:dyDescent="0.25">
      <c r="A25" s="6"/>
      <c r="B25" s="6"/>
      <c r="C25" s="6"/>
      <c r="D25" s="365" t="s">
        <v>16</v>
      </c>
      <c r="E25" s="9">
        <v>0</v>
      </c>
      <c r="F25" s="3">
        <v>0</v>
      </c>
      <c r="G25" s="12" t="e">
        <f t="shared" si="0"/>
        <v>#DIV/0!</v>
      </c>
      <c r="H25" s="332"/>
    </row>
    <row r="26" spans="1:8" ht="200.1" customHeight="1" x14ac:dyDescent="0.25">
      <c r="A26" s="7"/>
      <c r="B26" s="7"/>
      <c r="C26" s="7"/>
      <c r="D26" s="365" t="s">
        <v>17</v>
      </c>
      <c r="E26" s="3">
        <v>0</v>
      </c>
      <c r="F26" s="3">
        <v>0</v>
      </c>
      <c r="G26" s="12" t="e">
        <f t="shared" si="0"/>
        <v>#DIV/0!</v>
      </c>
      <c r="H26" s="332"/>
    </row>
    <row r="27" spans="1:8" ht="200.1" customHeight="1" x14ac:dyDescent="0.25"/>
    <row r="28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zoomScale="70" zoomScaleNormal="70" workbookViewId="0">
      <selection activeCell="H21" sqref="H21"/>
    </sheetView>
  </sheetViews>
  <sheetFormatPr defaultRowHeight="15" x14ac:dyDescent="0.25"/>
  <cols>
    <col min="3" max="3" width="31" customWidth="1"/>
    <col min="4" max="4" width="44" customWidth="1"/>
    <col min="8" max="8" width="45.7109375" customWidth="1"/>
  </cols>
  <sheetData>
    <row r="1" spans="1:8" x14ac:dyDescent="0.25">
      <c r="A1" s="332"/>
      <c r="B1" s="332"/>
      <c r="C1" s="332"/>
      <c r="D1" s="332"/>
      <c r="E1" s="332"/>
      <c r="F1" s="332"/>
      <c r="G1" s="332"/>
      <c r="H1" s="332"/>
    </row>
    <row r="2" spans="1:8" ht="18.75" x14ac:dyDescent="0.3">
      <c r="A2" s="429" t="s">
        <v>272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32"/>
      <c r="B3" s="332"/>
      <c r="C3" s="332"/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361" t="s">
        <v>18</v>
      </c>
      <c r="E6" s="9">
        <v>23679</v>
      </c>
      <c r="F6" s="9">
        <v>23679</v>
      </c>
      <c r="G6" s="9">
        <f>F6/E6*100</f>
        <v>100</v>
      </c>
      <c r="H6" s="2"/>
    </row>
    <row r="7" spans="1:8" ht="200.1" customHeight="1" x14ac:dyDescent="0.25">
      <c r="A7" s="6"/>
      <c r="B7" s="6"/>
      <c r="C7" s="6"/>
      <c r="D7" s="361" t="s">
        <v>19</v>
      </c>
      <c r="E7" s="9">
        <v>23679</v>
      </c>
      <c r="F7" s="9">
        <v>17743</v>
      </c>
      <c r="G7" s="12">
        <f>F7/E7*100</f>
        <v>74.931373791122937</v>
      </c>
      <c r="H7" s="2"/>
    </row>
    <row r="8" spans="1:8" ht="200.1" customHeight="1" x14ac:dyDescent="0.25">
      <c r="A8" s="6"/>
      <c r="B8" s="6"/>
      <c r="C8" s="7"/>
      <c r="D8" s="361" t="s">
        <v>20</v>
      </c>
      <c r="E8" s="9">
        <v>23679</v>
      </c>
      <c r="F8" s="9">
        <v>23679</v>
      </c>
      <c r="G8" s="12">
        <f>F8/E8*100</f>
        <v>100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362" t="s">
        <v>26</v>
      </c>
      <c r="E9" s="9">
        <v>22</v>
      </c>
      <c r="F9" s="3">
        <v>22</v>
      </c>
      <c r="G9" s="12">
        <f>F9/E9*100</f>
        <v>100</v>
      </c>
      <c r="H9" s="2"/>
    </row>
    <row r="10" spans="1:8" ht="200.1" customHeight="1" x14ac:dyDescent="0.25">
      <c r="A10" s="6"/>
      <c r="B10" s="6"/>
      <c r="C10" s="332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363" t="s">
        <v>27</v>
      </c>
      <c r="E11" s="3">
        <v>0</v>
      </c>
      <c r="F11" s="3">
        <v>0</v>
      </c>
      <c r="G11" s="24" t="e">
        <f t="shared" ref="G11" si="0">F11/E11*100</f>
        <v>#DIV/0!</v>
      </c>
      <c r="H11" s="332"/>
    </row>
    <row r="12" spans="1:8" ht="200.1" customHeight="1" x14ac:dyDescent="0.25">
      <c r="A12" s="7"/>
      <c r="B12" s="7"/>
      <c r="C12" s="15"/>
      <c r="D12" s="363" t="s">
        <v>28</v>
      </c>
      <c r="E12" s="16" t="s">
        <v>9</v>
      </c>
      <c r="F12" s="11">
        <v>3826</v>
      </c>
      <c r="G12" s="16" t="s">
        <v>9</v>
      </c>
      <c r="H12" s="332"/>
    </row>
    <row r="13" spans="1:8" ht="200.1" customHeight="1" x14ac:dyDescent="0.25">
      <c r="A13" s="27">
        <v>3</v>
      </c>
      <c r="B13" s="27">
        <v>3</v>
      </c>
      <c r="C13" s="23" t="s">
        <v>10</v>
      </c>
      <c r="D13" s="361" t="s">
        <v>29</v>
      </c>
      <c r="E13" s="16" t="s">
        <v>9</v>
      </c>
      <c r="F13" s="10">
        <v>126</v>
      </c>
      <c r="G13" s="16" t="s">
        <v>9</v>
      </c>
      <c r="H13" s="332"/>
    </row>
    <row r="14" spans="1:8" ht="200.1" customHeight="1" x14ac:dyDescent="0.25">
      <c r="A14" s="6"/>
      <c r="B14" s="6"/>
      <c r="C14" s="6"/>
      <c r="D14" s="361" t="s">
        <v>30</v>
      </c>
      <c r="E14" s="9">
        <v>767</v>
      </c>
      <c r="F14" s="9">
        <v>767</v>
      </c>
      <c r="G14" s="12">
        <f t="shared" ref="G14:G26" si="1">F14/E14*100</f>
        <v>100</v>
      </c>
      <c r="H14" s="332"/>
    </row>
    <row r="15" spans="1:8" ht="200.1" customHeight="1" x14ac:dyDescent="0.25">
      <c r="A15" s="7"/>
      <c r="B15" s="7"/>
      <c r="C15" s="7"/>
      <c r="D15" s="361" t="s">
        <v>31</v>
      </c>
      <c r="E15" s="9">
        <v>767</v>
      </c>
      <c r="F15" s="9">
        <v>767</v>
      </c>
      <c r="G15" s="12">
        <f t="shared" si="1"/>
        <v>100</v>
      </c>
      <c r="H15" s="332"/>
    </row>
    <row r="16" spans="1:8" ht="200.1" customHeight="1" x14ac:dyDescent="0.25">
      <c r="A16" s="13">
        <v>4</v>
      </c>
      <c r="B16" s="13">
        <v>4</v>
      </c>
      <c r="C16" s="23" t="s">
        <v>7</v>
      </c>
      <c r="D16" s="361" t="s">
        <v>32</v>
      </c>
      <c r="E16" s="4">
        <v>0</v>
      </c>
      <c r="F16" s="4">
        <v>0</v>
      </c>
      <c r="G16" s="12" t="e">
        <f t="shared" si="1"/>
        <v>#DIV/0!</v>
      </c>
      <c r="H16" s="257"/>
    </row>
    <row r="17" spans="1:8" ht="200.1" customHeight="1" x14ac:dyDescent="0.25">
      <c r="A17" s="13"/>
      <c r="B17" s="13"/>
      <c r="C17" s="23"/>
      <c r="D17" s="361" t="s">
        <v>23</v>
      </c>
      <c r="E17" s="16" t="s">
        <v>9</v>
      </c>
      <c r="F17" s="4">
        <v>96</v>
      </c>
      <c r="G17" s="16" t="s">
        <v>9</v>
      </c>
      <c r="H17" s="257"/>
    </row>
    <row r="18" spans="1:8" ht="200.1" customHeight="1" x14ac:dyDescent="0.25">
      <c r="A18" s="8"/>
      <c r="B18" s="8"/>
      <c r="C18" s="8"/>
      <c r="D18" s="361" t="s">
        <v>35</v>
      </c>
      <c r="E18" s="16" t="s">
        <v>9</v>
      </c>
      <c r="F18" s="9">
        <v>4276</v>
      </c>
      <c r="G18" s="16" t="s">
        <v>9</v>
      </c>
      <c r="H18" s="257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362" t="s">
        <v>33</v>
      </c>
      <c r="E19" s="9">
        <v>274</v>
      </c>
      <c r="F19" s="4">
        <v>274</v>
      </c>
      <c r="G19" s="12">
        <f t="shared" si="1"/>
        <v>100</v>
      </c>
      <c r="H19" s="257"/>
    </row>
    <row r="20" spans="1:8" ht="200.1" customHeight="1" x14ac:dyDescent="0.25">
      <c r="A20" s="5">
        <v>6</v>
      </c>
      <c r="B20" s="5">
        <v>8</v>
      </c>
      <c r="C20" s="18" t="s">
        <v>8</v>
      </c>
      <c r="D20" s="362" t="s">
        <v>34</v>
      </c>
      <c r="E20" s="4"/>
      <c r="F20" s="4"/>
      <c r="G20" s="12" t="e">
        <f t="shared" si="1"/>
        <v>#DIV/0!</v>
      </c>
      <c r="H20" s="257"/>
    </row>
    <row r="21" spans="1:8" ht="200.1" customHeight="1" x14ac:dyDescent="0.25">
      <c r="A21" s="5">
        <v>7</v>
      </c>
      <c r="B21" s="5">
        <v>9</v>
      </c>
      <c r="C21" s="18" t="s">
        <v>12</v>
      </c>
      <c r="D21" s="390" t="s">
        <v>14</v>
      </c>
      <c r="E21" s="80">
        <v>718</v>
      </c>
      <c r="F21" s="80">
        <v>428</v>
      </c>
      <c r="G21" s="12">
        <v>59.6</v>
      </c>
      <c r="H21" s="257"/>
    </row>
    <row r="22" spans="1:8" ht="200.1" customHeight="1" x14ac:dyDescent="0.25">
      <c r="A22" s="6"/>
      <c r="B22" s="6"/>
      <c r="C22" s="6"/>
      <c r="D22" s="391" t="s">
        <v>15</v>
      </c>
      <c r="E22" s="80">
        <v>718</v>
      </c>
      <c r="F22" s="76">
        <v>613</v>
      </c>
      <c r="G22" s="12">
        <v>85.4</v>
      </c>
      <c r="H22" s="332"/>
    </row>
    <row r="23" spans="1:8" ht="200.1" customHeight="1" x14ac:dyDescent="0.25">
      <c r="A23" s="6"/>
      <c r="B23" s="6"/>
      <c r="C23" s="6"/>
      <c r="D23" s="361" t="s">
        <v>21</v>
      </c>
      <c r="E23" s="9"/>
      <c r="F23" s="3"/>
      <c r="G23" s="12" t="e">
        <f t="shared" si="1"/>
        <v>#DIV/0!</v>
      </c>
      <c r="H23" s="332"/>
    </row>
    <row r="24" spans="1:8" ht="200.1" customHeight="1" x14ac:dyDescent="0.25">
      <c r="A24" s="6"/>
      <c r="B24" s="6"/>
      <c r="C24" s="6"/>
      <c r="D24" s="361" t="s">
        <v>22</v>
      </c>
      <c r="E24" s="9"/>
      <c r="F24" s="3"/>
      <c r="G24" s="12" t="e">
        <f t="shared" si="1"/>
        <v>#DIV/0!</v>
      </c>
      <c r="H24" s="332"/>
    </row>
    <row r="25" spans="1:8" ht="200.1" customHeight="1" x14ac:dyDescent="0.25">
      <c r="A25" s="6"/>
      <c r="B25" s="6"/>
      <c r="C25" s="6"/>
      <c r="D25" s="365" t="s">
        <v>16</v>
      </c>
      <c r="E25" s="9"/>
      <c r="F25" s="3"/>
      <c r="G25" s="12" t="e">
        <f t="shared" si="1"/>
        <v>#DIV/0!</v>
      </c>
      <c r="H25" s="332"/>
    </row>
    <row r="26" spans="1:8" ht="200.1" customHeight="1" x14ac:dyDescent="0.25">
      <c r="A26" s="7"/>
      <c r="B26" s="7"/>
      <c r="C26" s="7"/>
      <c r="D26" s="365" t="s">
        <v>17</v>
      </c>
      <c r="E26" s="3"/>
      <c r="F26" s="3"/>
      <c r="G26" s="12" t="e">
        <f t="shared" si="1"/>
        <v>#DIV/0!</v>
      </c>
      <c r="H26" s="332"/>
    </row>
    <row r="27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zoomScale="55" zoomScaleNormal="55" workbookViewId="0">
      <selection activeCell="F10" sqref="F10"/>
    </sheetView>
  </sheetViews>
  <sheetFormatPr defaultRowHeight="15" x14ac:dyDescent="0.25"/>
  <cols>
    <col min="3" max="3" width="31.140625" customWidth="1"/>
    <col min="4" max="4" width="38.7109375" customWidth="1"/>
    <col min="8" max="8" width="68" customWidth="1"/>
  </cols>
  <sheetData>
    <row r="1" spans="1:8" x14ac:dyDescent="0.25">
      <c r="A1" s="332"/>
      <c r="B1" s="332"/>
      <c r="C1" s="332"/>
      <c r="D1" s="332"/>
      <c r="E1" s="332"/>
      <c r="F1" s="332"/>
      <c r="G1" s="332"/>
      <c r="H1" s="332"/>
    </row>
    <row r="2" spans="1:8" ht="18.75" x14ac:dyDescent="0.3">
      <c r="A2" s="429" t="s">
        <v>273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32"/>
      <c r="B3" s="332"/>
      <c r="C3" s="332"/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361" t="s">
        <v>140</v>
      </c>
      <c r="E6" s="12">
        <v>2354</v>
      </c>
      <c r="F6" s="12">
        <v>1837</v>
      </c>
      <c r="G6" s="12">
        <f>F6/E6*100</f>
        <v>78.037383177570092</v>
      </c>
      <c r="H6" s="2"/>
    </row>
    <row r="7" spans="1:8" ht="200.1" customHeight="1" x14ac:dyDescent="0.25">
      <c r="A7" s="6"/>
      <c r="B7" s="6"/>
      <c r="C7" s="6"/>
      <c r="D7" s="361" t="s">
        <v>141</v>
      </c>
      <c r="E7" s="3">
        <v>2354</v>
      </c>
      <c r="F7" s="3">
        <v>1837</v>
      </c>
      <c r="G7" s="12">
        <f>F7/E7*100</f>
        <v>78.037383177570092</v>
      </c>
      <c r="H7" s="2"/>
    </row>
    <row r="8" spans="1:8" ht="200.1" customHeight="1" x14ac:dyDescent="0.25">
      <c r="A8" s="6"/>
      <c r="B8" s="6"/>
      <c r="C8" s="7"/>
      <c r="D8" s="361" t="s">
        <v>142</v>
      </c>
      <c r="E8" s="3">
        <v>2354</v>
      </c>
      <c r="F8" s="3">
        <v>1837</v>
      </c>
      <c r="G8" s="12">
        <f>F8/E8*100</f>
        <v>78.037383177570092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362" t="s">
        <v>143</v>
      </c>
      <c r="E9" s="9">
        <v>6</v>
      </c>
      <c r="F9" s="3">
        <v>6</v>
      </c>
      <c r="G9" s="12">
        <f>F9/E9*100</f>
        <v>100</v>
      </c>
      <c r="H9" s="2"/>
    </row>
    <row r="10" spans="1:8" ht="200.1" customHeight="1" x14ac:dyDescent="0.25">
      <c r="A10" s="6"/>
      <c r="B10" s="6"/>
      <c r="C10" s="332"/>
      <c r="D10" s="33" t="s">
        <v>144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363" t="s">
        <v>145</v>
      </c>
      <c r="E11" s="3">
        <v>1648</v>
      </c>
      <c r="F11" s="3">
        <v>1235</v>
      </c>
      <c r="G11" s="24">
        <f>F11/E11*100</f>
        <v>74.939320388349515</v>
      </c>
      <c r="H11" s="332"/>
    </row>
    <row r="12" spans="1:8" ht="200.1" customHeight="1" x14ac:dyDescent="0.25">
      <c r="A12" s="7"/>
      <c r="B12" s="7"/>
      <c r="C12" s="15"/>
      <c r="D12" s="363" t="s">
        <v>146</v>
      </c>
      <c r="E12" s="16" t="s">
        <v>9</v>
      </c>
      <c r="F12" s="9">
        <v>1235</v>
      </c>
      <c r="G12" s="16" t="s">
        <v>9</v>
      </c>
      <c r="H12" s="332"/>
    </row>
    <row r="13" spans="1:8" ht="200.1" customHeight="1" x14ac:dyDescent="0.25">
      <c r="A13" s="27">
        <v>3</v>
      </c>
      <c r="B13" s="27">
        <v>3</v>
      </c>
      <c r="C13" s="23" t="s">
        <v>10</v>
      </c>
      <c r="D13" s="361" t="s">
        <v>147</v>
      </c>
      <c r="E13" s="16" t="s">
        <v>9</v>
      </c>
      <c r="F13" s="9">
        <v>540</v>
      </c>
      <c r="G13" s="16" t="s">
        <v>9</v>
      </c>
      <c r="H13" s="332"/>
    </row>
    <row r="14" spans="1:8" ht="200.1" customHeight="1" x14ac:dyDescent="0.25">
      <c r="A14" s="6"/>
      <c r="B14" s="6"/>
      <c r="C14" s="6"/>
      <c r="D14" s="361" t="s">
        <v>148</v>
      </c>
      <c r="E14" s="9">
        <v>262</v>
      </c>
      <c r="F14" s="9">
        <v>26</v>
      </c>
      <c r="G14" s="12">
        <f t="shared" ref="G14:G24" si="0">F14/E14*100</f>
        <v>9.9236641221374047</v>
      </c>
      <c r="H14" s="332"/>
    </row>
    <row r="15" spans="1:8" ht="200.1" customHeight="1" x14ac:dyDescent="0.25">
      <c r="A15" s="7"/>
      <c r="B15" s="7"/>
      <c r="C15" s="7"/>
      <c r="D15" s="361" t="s">
        <v>149</v>
      </c>
      <c r="E15" s="9">
        <v>262</v>
      </c>
      <c r="F15" s="9">
        <v>26</v>
      </c>
      <c r="G15" s="12">
        <f t="shared" si="0"/>
        <v>9.9236641221374047</v>
      </c>
      <c r="H15" s="332"/>
    </row>
    <row r="16" spans="1:8" ht="200.1" customHeight="1" x14ac:dyDescent="0.25">
      <c r="A16" s="13">
        <v>4</v>
      </c>
      <c r="B16" s="13">
        <v>4</v>
      </c>
      <c r="C16" s="23" t="s">
        <v>7</v>
      </c>
      <c r="D16" s="361" t="s">
        <v>150</v>
      </c>
      <c r="E16" s="4">
        <v>1636</v>
      </c>
      <c r="F16" s="4">
        <v>682</v>
      </c>
      <c r="G16" s="12">
        <f t="shared" si="0"/>
        <v>41.687041564792175</v>
      </c>
      <c r="H16" s="257"/>
    </row>
    <row r="17" spans="1:8" ht="200.1" customHeight="1" x14ac:dyDescent="0.25">
      <c r="A17" s="13"/>
      <c r="B17" s="13"/>
      <c r="C17" s="23"/>
      <c r="D17" s="361" t="s">
        <v>151</v>
      </c>
      <c r="E17" s="16" t="s">
        <v>9</v>
      </c>
      <c r="F17" s="4">
        <v>0</v>
      </c>
      <c r="G17" s="16" t="s">
        <v>9</v>
      </c>
      <c r="H17" s="257"/>
    </row>
    <row r="18" spans="1:8" ht="200.1" customHeight="1" x14ac:dyDescent="0.25">
      <c r="A18" s="8"/>
      <c r="B18" s="8"/>
      <c r="C18" s="8"/>
      <c r="D18" s="361" t="s">
        <v>152</v>
      </c>
      <c r="E18" s="16" t="s">
        <v>9</v>
      </c>
      <c r="F18" s="9">
        <v>0</v>
      </c>
      <c r="G18" s="16" t="s">
        <v>9</v>
      </c>
      <c r="H18" s="257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362" t="s">
        <v>153</v>
      </c>
      <c r="E19" s="9">
        <v>67</v>
      </c>
      <c r="F19" s="4">
        <v>35</v>
      </c>
      <c r="G19" s="12">
        <f t="shared" si="0"/>
        <v>52.238805970149251</v>
      </c>
      <c r="H19" s="257"/>
    </row>
    <row r="20" spans="1:8" ht="200.1" customHeight="1" x14ac:dyDescent="0.25">
      <c r="A20" s="5">
        <v>6</v>
      </c>
      <c r="B20" s="5">
        <v>8</v>
      </c>
      <c r="C20" s="18" t="s">
        <v>8</v>
      </c>
      <c r="D20" s="362" t="s">
        <v>154</v>
      </c>
      <c r="E20" s="4">
        <v>1648</v>
      </c>
      <c r="F20" s="4">
        <v>126</v>
      </c>
      <c r="G20" s="12">
        <f t="shared" si="0"/>
        <v>7.6456310679611645</v>
      </c>
      <c r="H20" s="257"/>
    </row>
    <row r="21" spans="1:8" ht="200.1" customHeight="1" x14ac:dyDescent="0.25">
      <c r="A21" s="5">
        <v>7</v>
      </c>
      <c r="B21" s="5">
        <v>9</v>
      </c>
      <c r="C21" s="18" t="s">
        <v>12</v>
      </c>
      <c r="D21" s="361" t="s">
        <v>155</v>
      </c>
      <c r="E21" s="9">
        <v>56</v>
      </c>
      <c r="F21" s="9">
        <v>30</v>
      </c>
      <c r="G21" s="12">
        <f t="shared" si="0"/>
        <v>53.571428571428569</v>
      </c>
      <c r="H21" s="257"/>
    </row>
    <row r="22" spans="1:8" ht="200.1" customHeight="1" x14ac:dyDescent="0.25">
      <c r="A22" s="6"/>
      <c r="B22" s="6"/>
      <c r="C22" s="6"/>
      <c r="D22" s="364" t="s">
        <v>156</v>
      </c>
      <c r="E22" s="9">
        <v>30</v>
      </c>
      <c r="F22" s="3">
        <v>19</v>
      </c>
      <c r="G22" s="12">
        <f t="shared" si="0"/>
        <v>63.333333333333329</v>
      </c>
      <c r="H22" s="332"/>
    </row>
    <row r="23" spans="1:8" ht="200.1" customHeight="1" x14ac:dyDescent="0.25">
      <c r="A23" s="6"/>
      <c r="B23" s="6"/>
      <c r="C23" s="6"/>
      <c r="D23" s="361" t="s">
        <v>157</v>
      </c>
      <c r="E23" s="9">
        <v>92</v>
      </c>
      <c r="F23" s="3">
        <v>4</v>
      </c>
      <c r="G23" s="12">
        <f t="shared" si="0"/>
        <v>4.3478260869565215</v>
      </c>
      <c r="H23" s="332"/>
    </row>
    <row r="24" spans="1:8" ht="200.1" customHeight="1" x14ac:dyDescent="0.25">
      <c r="A24" s="6"/>
      <c r="B24" s="6"/>
      <c r="C24" s="6"/>
      <c r="D24" s="361" t="s">
        <v>158</v>
      </c>
      <c r="E24" s="9">
        <v>92</v>
      </c>
      <c r="F24" s="3">
        <v>0</v>
      </c>
      <c r="G24" s="12">
        <f t="shared" si="0"/>
        <v>0</v>
      </c>
      <c r="H24" s="332"/>
    </row>
    <row r="25" spans="1:8" ht="200.1" customHeight="1" x14ac:dyDescent="0.25">
      <c r="A25" s="6"/>
      <c r="B25" s="6"/>
      <c r="C25" s="6"/>
      <c r="D25" s="365" t="s">
        <v>159</v>
      </c>
      <c r="E25" s="9">
        <v>92</v>
      </c>
      <c r="F25" s="3">
        <v>2</v>
      </c>
      <c r="G25" s="12">
        <f>F25/E25*100</f>
        <v>2.1739130434782608</v>
      </c>
      <c r="H25" s="332"/>
    </row>
    <row r="26" spans="1:8" ht="200.1" customHeight="1" x14ac:dyDescent="0.25">
      <c r="A26" s="7"/>
      <c r="B26" s="7"/>
      <c r="C26" s="7"/>
      <c r="D26" s="365" t="s">
        <v>160</v>
      </c>
      <c r="E26" s="3">
        <v>92</v>
      </c>
      <c r="F26" s="3">
        <v>0</v>
      </c>
      <c r="G26" s="12">
        <f>F26/E26*100</f>
        <v>0</v>
      </c>
      <c r="H26" s="332"/>
    </row>
    <row r="27" spans="1:8" ht="200.1" customHeight="1" x14ac:dyDescent="0.25"/>
    <row r="28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4" zoomScale="70" zoomScaleNormal="70" workbookViewId="0">
      <selection activeCell="G6" sqref="G6"/>
    </sheetView>
  </sheetViews>
  <sheetFormatPr defaultRowHeight="15" x14ac:dyDescent="0.25"/>
  <cols>
    <col min="3" max="3" width="27.140625" customWidth="1"/>
    <col min="4" max="4" width="46" customWidth="1"/>
    <col min="8" max="8" width="92.7109375" customWidth="1"/>
  </cols>
  <sheetData>
    <row r="2" spans="1:8" ht="18.75" x14ac:dyDescent="0.3">
      <c r="A2" s="429" t="s">
        <v>195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143" t="s">
        <v>18</v>
      </c>
      <c r="E6" s="12">
        <v>5480</v>
      </c>
      <c r="F6" s="12">
        <v>2780</v>
      </c>
      <c r="G6" s="12">
        <f>F6/E6*100</f>
        <v>50.729927007299267</v>
      </c>
      <c r="H6" s="2"/>
    </row>
    <row r="7" spans="1:8" ht="200.1" customHeight="1" x14ac:dyDescent="0.25">
      <c r="A7" s="6"/>
      <c r="B7" s="6"/>
      <c r="C7" s="6"/>
      <c r="D7" s="143" t="s">
        <v>19</v>
      </c>
      <c r="E7" s="3">
        <v>5480</v>
      </c>
      <c r="F7" s="3">
        <v>4720</v>
      </c>
      <c r="G7" s="12">
        <f>F7/E7*100</f>
        <v>86.131386861313857</v>
      </c>
      <c r="H7" s="2"/>
    </row>
    <row r="8" spans="1:8" ht="200.1" customHeight="1" x14ac:dyDescent="0.25">
      <c r="A8" s="6"/>
      <c r="B8" s="6"/>
      <c r="C8" s="7"/>
      <c r="D8" s="143" t="s">
        <v>20</v>
      </c>
      <c r="E8" s="3">
        <v>5480</v>
      </c>
      <c r="F8" s="3">
        <v>4720</v>
      </c>
      <c r="G8" s="12">
        <f>F8/E8*100</f>
        <v>86.131386861313857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144" t="s">
        <v>26</v>
      </c>
      <c r="E9" s="9">
        <v>29</v>
      </c>
      <c r="F9" s="3">
        <v>29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145" t="s">
        <v>27</v>
      </c>
      <c r="E11" s="3">
        <v>3308</v>
      </c>
      <c r="F11" s="3">
        <v>1458</v>
      </c>
      <c r="G11" s="24">
        <f t="shared" ref="G11" si="0">F11/E11*100</f>
        <v>44.074969770253929</v>
      </c>
    </row>
    <row r="12" spans="1:8" ht="200.1" customHeight="1" x14ac:dyDescent="0.25">
      <c r="A12" s="7"/>
      <c r="B12" s="7"/>
      <c r="C12" s="15"/>
      <c r="D12" s="145" t="s">
        <v>28</v>
      </c>
      <c r="E12" s="16" t="s">
        <v>9</v>
      </c>
      <c r="F12" s="11">
        <v>456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143" t="s">
        <v>29</v>
      </c>
      <c r="E13" s="16" t="s">
        <v>9</v>
      </c>
      <c r="F13" s="10">
        <v>390</v>
      </c>
      <c r="G13" s="16" t="s">
        <v>9</v>
      </c>
    </row>
    <row r="14" spans="1:8" ht="200.1" customHeight="1" x14ac:dyDescent="0.25">
      <c r="A14" s="6"/>
      <c r="B14" s="6"/>
      <c r="C14" s="6"/>
      <c r="D14" s="143" t="s">
        <v>30</v>
      </c>
      <c r="E14" s="9">
        <v>143</v>
      </c>
      <c r="F14" s="9">
        <v>11</v>
      </c>
      <c r="G14" s="12">
        <f t="shared" ref="G14:G26" si="1">F14/E14*100</f>
        <v>7.6923076923076925</v>
      </c>
    </row>
    <row r="15" spans="1:8" ht="200.1" customHeight="1" x14ac:dyDescent="0.25">
      <c r="A15" s="7"/>
      <c r="B15" s="7"/>
      <c r="C15" s="7"/>
      <c r="D15" s="143" t="s">
        <v>31</v>
      </c>
      <c r="E15" s="9">
        <v>143</v>
      </c>
      <c r="F15" s="9">
        <v>9</v>
      </c>
      <c r="G15" s="12">
        <f t="shared" si="1"/>
        <v>6.2937062937062942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143" t="s">
        <v>32</v>
      </c>
      <c r="E16" s="4">
        <v>3308</v>
      </c>
      <c r="F16" s="4">
        <v>1458</v>
      </c>
      <c r="G16" s="12">
        <f t="shared" si="1"/>
        <v>44.074969770253929</v>
      </c>
      <c r="H16" s="1"/>
    </row>
    <row r="17" spans="1:8" ht="200.1" customHeight="1" x14ac:dyDescent="0.25">
      <c r="A17" s="13"/>
      <c r="B17" s="13"/>
      <c r="C17" s="23"/>
      <c r="D17" s="143" t="s">
        <v>23</v>
      </c>
      <c r="E17" s="16" t="s">
        <v>9</v>
      </c>
      <c r="F17" s="4">
        <v>1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143" t="s">
        <v>35</v>
      </c>
      <c r="E18" s="16" t="s">
        <v>9</v>
      </c>
      <c r="F18" s="9">
        <v>18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144" t="s">
        <v>33</v>
      </c>
      <c r="E19" s="9">
        <v>34</v>
      </c>
      <c r="F19" s="4">
        <v>14</v>
      </c>
      <c r="G19" s="12">
        <f t="shared" si="1"/>
        <v>41.17647058823529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144" t="s">
        <v>34</v>
      </c>
      <c r="E20" s="4">
        <v>3308</v>
      </c>
      <c r="F20" s="4">
        <v>12</v>
      </c>
      <c r="G20" s="12">
        <f t="shared" si="1"/>
        <v>0.36275695284159615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143" t="s">
        <v>14</v>
      </c>
      <c r="E21" s="9">
        <v>9</v>
      </c>
      <c r="F21" s="9">
        <v>4</v>
      </c>
      <c r="G21" s="12">
        <f t="shared" si="1"/>
        <v>44.444444444444443</v>
      </c>
      <c r="H21" s="1"/>
    </row>
    <row r="22" spans="1:8" ht="200.1" customHeight="1" x14ac:dyDescent="0.25">
      <c r="A22" s="6"/>
      <c r="B22" s="6"/>
      <c r="C22" s="6"/>
      <c r="D22" s="146" t="s">
        <v>15</v>
      </c>
      <c r="E22" s="9">
        <v>9</v>
      </c>
      <c r="F22" s="3">
        <v>4</v>
      </c>
      <c r="G22" s="12">
        <f t="shared" si="1"/>
        <v>44.444444444444443</v>
      </c>
    </row>
    <row r="23" spans="1:8" ht="200.1" customHeight="1" x14ac:dyDescent="0.25">
      <c r="A23" s="6"/>
      <c r="B23" s="6"/>
      <c r="C23" s="6"/>
      <c r="D23" s="143" t="s">
        <v>21</v>
      </c>
      <c r="E23" s="9">
        <v>11</v>
      </c>
      <c r="F23" s="3">
        <v>4</v>
      </c>
      <c r="G23" s="12">
        <f t="shared" si="1"/>
        <v>36.363636363636367</v>
      </c>
    </row>
    <row r="24" spans="1:8" ht="200.1" customHeight="1" x14ac:dyDescent="0.25">
      <c r="A24" s="6"/>
      <c r="B24" s="6"/>
      <c r="C24" s="6"/>
      <c r="D24" s="143" t="s">
        <v>22</v>
      </c>
      <c r="E24" s="9">
        <v>9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147" t="s">
        <v>16</v>
      </c>
      <c r="E25" s="9">
        <v>10</v>
      </c>
      <c r="F25" s="3">
        <v>3</v>
      </c>
      <c r="G25" s="12">
        <f t="shared" si="1"/>
        <v>30</v>
      </c>
    </row>
    <row r="26" spans="1:8" ht="200.1" customHeight="1" x14ac:dyDescent="0.25">
      <c r="A26" s="7"/>
      <c r="B26" s="7"/>
      <c r="C26" s="7"/>
      <c r="D26" s="147" t="s">
        <v>17</v>
      </c>
      <c r="E26" s="3">
        <v>9</v>
      </c>
      <c r="F26" s="3">
        <v>0</v>
      </c>
      <c r="G26" s="12">
        <f t="shared" si="1"/>
        <v>0</v>
      </c>
    </row>
    <row r="27" spans="1:8" ht="200.1" customHeight="1" x14ac:dyDescent="0.25"/>
    <row r="28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zoomScale="55" zoomScaleNormal="55" workbookViewId="0">
      <selection activeCell="H16" sqref="H16"/>
    </sheetView>
  </sheetViews>
  <sheetFormatPr defaultRowHeight="15" x14ac:dyDescent="0.25"/>
  <cols>
    <col min="3" max="3" width="30.140625" customWidth="1"/>
    <col min="4" max="4" width="39.85546875" customWidth="1"/>
    <col min="8" max="8" width="72.5703125" customWidth="1"/>
  </cols>
  <sheetData>
    <row r="1" spans="1:8" x14ac:dyDescent="0.25">
      <c r="A1" s="368"/>
      <c r="B1" s="368"/>
      <c r="C1" s="368"/>
      <c r="D1" s="368"/>
      <c r="E1" s="368"/>
      <c r="F1" s="368"/>
      <c r="G1" s="368"/>
      <c r="H1" s="368"/>
    </row>
    <row r="2" spans="1:8" ht="18.75" x14ac:dyDescent="0.3">
      <c r="A2" s="429" t="s">
        <v>282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68"/>
      <c r="B3" s="368"/>
      <c r="C3" s="368"/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372" t="s">
        <v>18</v>
      </c>
      <c r="E6" s="12">
        <v>8802</v>
      </c>
      <c r="F6" s="12">
        <v>7766</v>
      </c>
      <c r="G6" s="12">
        <f>F6/E6*100</f>
        <v>88.229947739150191</v>
      </c>
      <c r="H6" s="2"/>
    </row>
    <row r="7" spans="1:8" ht="200.1" customHeight="1" x14ac:dyDescent="0.25">
      <c r="A7" s="6"/>
      <c r="B7" s="6"/>
      <c r="C7" s="6"/>
      <c r="D7" s="372" t="s">
        <v>19</v>
      </c>
      <c r="E7" s="3">
        <v>8802</v>
      </c>
      <c r="F7" s="3">
        <v>7766</v>
      </c>
      <c r="G7" s="12">
        <f>F7/E7*100</f>
        <v>88.229947739150191</v>
      </c>
      <c r="H7" s="2"/>
    </row>
    <row r="8" spans="1:8" ht="200.1" customHeight="1" x14ac:dyDescent="0.25">
      <c r="A8" s="6"/>
      <c r="B8" s="6"/>
      <c r="C8" s="7"/>
      <c r="D8" s="372" t="s">
        <v>20</v>
      </c>
      <c r="E8" s="3">
        <v>8802</v>
      </c>
      <c r="F8" s="3">
        <v>7766</v>
      </c>
      <c r="G8" s="12">
        <f>F8/E8*100</f>
        <v>88.229947739150191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373" t="s">
        <v>26</v>
      </c>
      <c r="E9" s="9">
        <v>26</v>
      </c>
      <c r="F9" s="3">
        <v>25</v>
      </c>
      <c r="G9" s="12">
        <f>F9/E9*100</f>
        <v>96.15384615384616</v>
      </c>
      <c r="H9" s="2"/>
    </row>
    <row r="10" spans="1:8" ht="200.1" customHeight="1" x14ac:dyDescent="0.25">
      <c r="A10" s="6"/>
      <c r="B10" s="6"/>
      <c r="C10" s="368"/>
      <c r="D10" s="33" t="s">
        <v>24</v>
      </c>
      <c r="E10" s="16" t="s">
        <v>9</v>
      </c>
      <c r="F10" s="3"/>
      <c r="G10" s="16" t="s">
        <v>9</v>
      </c>
      <c r="H10" s="2"/>
    </row>
    <row r="11" spans="1:8" ht="200.1" customHeight="1" x14ac:dyDescent="0.25">
      <c r="A11" s="6"/>
      <c r="B11" s="6"/>
      <c r="C11" s="14"/>
      <c r="D11" s="376" t="s">
        <v>27</v>
      </c>
      <c r="E11" s="3">
        <v>7044</v>
      </c>
      <c r="F11" s="3">
        <v>2651</v>
      </c>
      <c r="G11" s="24">
        <f t="shared" ref="G11" si="0">F11/E11*100</f>
        <v>37.634866553094831</v>
      </c>
      <c r="H11" s="368"/>
    </row>
    <row r="12" spans="1:8" ht="200.1" customHeight="1" x14ac:dyDescent="0.25">
      <c r="A12" s="7"/>
      <c r="B12" s="7"/>
      <c r="C12" s="15"/>
      <c r="D12" s="376" t="s">
        <v>28</v>
      </c>
      <c r="E12" s="16" t="s">
        <v>9</v>
      </c>
      <c r="F12" s="11"/>
      <c r="G12" s="16" t="s">
        <v>9</v>
      </c>
      <c r="H12" s="368"/>
    </row>
    <row r="13" spans="1:8" ht="200.1" customHeight="1" x14ac:dyDescent="0.25">
      <c r="A13" s="27">
        <v>3</v>
      </c>
      <c r="B13" s="27">
        <v>3</v>
      </c>
      <c r="C13" s="23" t="s">
        <v>10</v>
      </c>
      <c r="D13" s="372" t="s">
        <v>29</v>
      </c>
      <c r="E13" s="16" t="s">
        <v>9</v>
      </c>
      <c r="F13" s="10"/>
      <c r="G13" s="16" t="s">
        <v>9</v>
      </c>
      <c r="H13" s="368"/>
    </row>
    <row r="14" spans="1:8" ht="200.1" customHeight="1" x14ac:dyDescent="0.25">
      <c r="A14" s="6"/>
      <c r="B14" s="6"/>
      <c r="C14" s="6"/>
      <c r="D14" s="372" t="s">
        <v>30</v>
      </c>
      <c r="E14" s="9">
        <v>653</v>
      </c>
      <c r="F14" s="9">
        <v>131</v>
      </c>
      <c r="G14" s="12">
        <f t="shared" ref="G14:G26" si="1">F14/E14*100</f>
        <v>20.06125574272588</v>
      </c>
      <c r="H14" s="368"/>
    </row>
    <row r="15" spans="1:8" ht="200.1" customHeight="1" x14ac:dyDescent="0.25">
      <c r="A15" s="7"/>
      <c r="B15" s="7"/>
      <c r="C15" s="7"/>
      <c r="D15" s="372" t="s">
        <v>31</v>
      </c>
      <c r="E15" s="9">
        <v>653</v>
      </c>
      <c r="F15" s="9">
        <v>131</v>
      </c>
      <c r="G15" s="12">
        <f t="shared" si="1"/>
        <v>20.06125574272588</v>
      </c>
      <c r="H15" s="368"/>
    </row>
    <row r="16" spans="1:8" ht="200.1" customHeight="1" x14ac:dyDescent="0.25">
      <c r="A16" s="13">
        <v>4</v>
      </c>
      <c r="B16" s="13">
        <v>4</v>
      </c>
      <c r="C16" s="23" t="s">
        <v>7</v>
      </c>
      <c r="D16" s="372" t="s">
        <v>32</v>
      </c>
      <c r="E16" s="4">
        <v>7044</v>
      </c>
      <c r="F16" s="4">
        <v>2651</v>
      </c>
      <c r="G16" s="12">
        <f t="shared" si="1"/>
        <v>37.634866553094831</v>
      </c>
      <c r="H16" s="369"/>
    </row>
    <row r="17" spans="1:8" ht="200.1" customHeight="1" x14ac:dyDescent="0.25">
      <c r="A17" s="13"/>
      <c r="B17" s="13"/>
      <c r="C17" s="23"/>
      <c r="D17" s="372" t="s">
        <v>23</v>
      </c>
      <c r="E17" s="16" t="s">
        <v>9</v>
      </c>
      <c r="F17" s="4"/>
      <c r="G17" s="16" t="s">
        <v>9</v>
      </c>
      <c r="H17" s="369"/>
    </row>
    <row r="18" spans="1:8" ht="200.1" customHeight="1" x14ac:dyDescent="0.25">
      <c r="A18" s="8"/>
      <c r="B18" s="8"/>
      <c r="C18" s="8"/>
      <c r="D18" s="372" t="s">
        <v>35</v>
      </c>
      <c r="E18" s="16" t="s">
        <v>9</v>
      </c>
      <c r="F18" s="9"/>
      <c r="G18" s="16" t="s">
        <v>9</v>
      </c>
      <c r="H18" s="369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373" t="s">
        <v>33</v>
      </c>
      <c r="E19" s="9">
        <v>132</v>
      </c>
      <c r="F19" s="4">
        <v>107</v>
      </c>
      <c r="G19" s="12">
        <f t="shared" si="1"/>
        <v>81.060606060606062</v>
      </c>
      <c r="H19" s="369"/>
    </row>
    <row r="20" spans="1:8" ht="200.1" customHeight="1" x14ac:dyDescent="0.25">
      <c r="A20" s="5">
        <v>6</v>
      </c>
      <c r="B20" s="5">
        <v>8</v>
      </c>
      <c r="C20" s="18" t="s">
        <v>8</v>
      </c>
      <c r="D20" s="373" t="s">
        <v>34</v>
      </c>
      <c r="E20" s="4">
        <v>7044</v>
      </c>
      <c r="F20" s="4">
        <v>74</v>
      </c>
      <c r="G20" s="12">
        <f t="shared" si="1"/>
        <v>1.0505394662123793</v>
      </c>
      <c r="H20" s="369"/>
    </row>
    <row r="21" spans="1:8" ht="200.1" customHeight="1" x14ac:dyDescent="0.25">
      <c r="A21" s="5">
        <v>7</v>
      </c>
      <c r="B21" s="5">
        <v>9</v>
      </c>
      <c r="C21" s="18" t="s">
        <v>12</v>
      </c>
      <c r="D21" s="372" t="s">
        <v>14</v>
      </c>
      <c r="E21" s="9">
        <v>74</v>
      </c>
      <c r="F21" s="9">
        <v>52</v>
      </c>
      <c r="G21" s="12">
        <f t="shared" si="1"/>
        <v>70.270270270270274</v>
      </c>
      <c r="H21" s="369"/>
    </row>
    <row r="22" spans="1:8" ht="200.1" customHeight="1" x14ac:dyDescent="0.25">
      <c r="A22" s="6"/>
      <c r="B22" s="6"/>
      <c r="C22" s="6"/>
      <c r="D22" s="378" t="s">
        <v>15</v>
      </c>
      <c r="E22" s="9">
        <v>74</v>
      </c>
      <c r="F22" s="3">
        <v>69</v>
      </c>
      <c r="G22" s="12">
        <f t="shared" si="1"/>
        <v>93.243243243243242</v>
      </c>
      <c r="H22" s="368"/>
    </row>
    <row r="23" spans="1:8" ht="200.1" customHeight="1" x14ac:dyDescent="0.25">
      <c r="A23" s="6"/>
      <c r="B23" s="6"/>
      <c r="C23" s="6"/>
      <c r="D23" s="372" t="s">
        <v>21</v>
      </c>
      <c r="E23" s="9">
        <v>131</v>
      </c>
      <c r="F23" s="3">
        <v>10</v>
      </c>
      <c r="G23" s="12">
        <f t="shared" si="1"/>
        <v>7.6335877862595423</v>
      </c>
      <c r="H23" s="368"/>
    </row>
    <row r="24" spans="1:8" ht="200.1" customHeight="1" x14ac:dyDescent="0.25">
      <c r="A24" s="6"/>
      <c r="B24" s="6"/>
      <c r="C24" s="6"/>
      <c r="D24" s="372" t="s">
        <v>22</v>
      </c>
      <c r="E24" s="9">
        <v>131</v>
      </c>
      <c r="F24" s="3">
        <v>0</v>
      </c>
      <c r="G24" s="12">
        <f t="shared" si="1"/>
        <v>0</v>
      </c>
      <c r="H24" s="368"/>
    </row>
    <row r="25" spans="1:8" ht="200.1" customHeight="1" x14ac:dyDescent="0.25">
      <c r="A25" s="6"/>
      <c r="B25" s="6"/>
      <c r="C25" s="6"/>
      <c r="D25" s="379" t="s">
        <v>16</v>
      </c>
      <c r="E25" s="9">
        <v>131</v>
      </c>
      <c r="F25" s="3">
        <v>0</v>
      </c>
      <c r="G25" s="12">
        <f t="shared" si="1"/>
        <v>0</v>
      </c>
      <c r="H25" s="368"/>
    </row>
    <row r="26" spans="1:8" ht="200.1" customHeight="1" x14ac:dyDescent="0.25">
      <c r="A26" s="7"/>
      <c r="B26" s="7"/>
      <c r="C26" s="7"/>
      <c r="D26" s="379" t="s">
        <v>17</v>
      </c>
      <c r="E26" s="3">
        <v>131</v>
      </c>
      <c r="F26" s="3">
        <v>0</v>
      </c>
      <c r="G26" s="12">
        <f t="shared" si="1"/>
        <v>0</v>
      </c>
      <c r="H26" s="368"/>
    </row>
    <row r="27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25" zoomScale="70" zoomScaleNormal="70" workbookViewId="0">
      <selection activeCell="E10" sqref="E10"/>
    </sheetView>
  </sheetViews>
  <sheetFormatPr defaultRowHeight="15" x14ac:dyDescent="0.25"/>
  <cols>
    <col min="3" max="3" width="40.140625" customWidth="1"/>
    <col min="4" max="4" width="54.5703125" customWidth="1"/>
    <col min="5" max="6" width="14" customWidth="1"/>
    <col min="7" max="7" width="17.7109375" customWidth="1"/>
  </cols>
  <sheetData>
    <row r="1" spans="1:8" x14ac:dyDescent="0.25">
      <c r="A1" s="332"/>
      <c r="B1" s="332"/>
      <c r="C1" s="332"/>
      <c r="D1" s="332"/>
      <c r="E1" s="332"/>
      <c r="F1" s="332"/>
      <c r="G1" s="332"/>
      <c r="H1" s="332"/>
    </row>
    <row r="2" spans="1:8" ht="18.75" x14ac:dyDescent="0.3">
      <c r="A2" s="429" t="s">
        <v>274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32"/>
      <c r="B3" s="332"/>
      <c r="C3" s="332"/>
      <c r="D3" s="39"/>
      <c r="E3" s="2"/>
      <c r="F3" s="2"/>
      <c r="G3" s="2"/>
      <c r="H3" s="2"/>
    </row>
    <row r="4" spans="1:8" ht="75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361" t="s">
        <v>18</v>
      </c>
      <c r="E6" s="12">
        <v>3596</v>
      </c>
      <c r="F6" s="12">
        <v>2831</v>
      </c>
      <c r="G6" s="12">
        <f>F6/E6*100</f>
        <v>78.726362625139046</v>
      </c>
      <c r="H6" s="2"/>
    </row>
    <row r="7" spans="1:8" ht="200.1" customHeight="1" x14ac:dyDescent="0.25">
      <c r="A7" s="6"/>
      <c r="B7" s="6"/>
      <c r="C7" s="6"/>
      <c r="D7" s="361" t="s">
        <v>19</v>
      </c>
      <c r="E7" s="3">
        <v>3596</v>
      </c>
      <c r="F7" s="3">
        <v>3416</v>
      </c>
      <c r="G7" s="12">
        <f>F7/E7*100</f>
        <v>94.994438264738605</v>
      </c>
      <c r="H7" s="2"/>
    </row>
    <row r="8" spans="1:8" ht="200.1" customHeight="1" x14ac:dyDescent="0.25">
      <c r="A8" s="6"/>
      <c r="B8" s="6"/>
      <c r="C8" s="7"/>
      <c r="D8" s="361" t="s">
        <v>20</v>
      </c>
      <c r="E8" s="3">
        <v>3596</v>
      </c>
      <c r="F8" s="3">
        <v>3448</v>
      </c>
      <c r="G8" s="12">
        <f>F8/E8*100</f>
        <v>95.884315906562847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362" t="s">
        <v>26</v>
      </c>
      <c r="E9" s="9">
        <v>18</v>
      </c>
      <c r="F9" s="3">
        <v>18</v>
      </c>
      <c r="G9" s="12">
        <f>F9/E9*100</f>
        <v>100</v>
      </c>
      <c r="H9" s="2"/>
    </row>
    <row r="10" spans="1:8" ht="200.1" customHeight="1" x14ac:dyDescent="0.25">
      <c r="A10" s="6"/>
      <c r="B10" s="6"/>
      <c r="C10" s="332"/>
      <c r="D10" s="33" t="s">
        <v>24</v>
      </c>
      <c r="E10" s="16" t="s">
        <v>9</v>
      </c>
      <c r="F10" s="3">
        <v>0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363" t="s">
        <v>27</v>
      </c>
      <c r="E11" s="3">
        <v>2049</v>
      </c>
      <c r="F11" s="3">
        <v>298</v>
      </c>
      <c r="G11" s="24">
        <f t="shared" ref="G11" si="0">F11/E11*100</f>
        <v>14.543679843826258</v>
      </c>
      <c r="H11" s="332"/>
    </row>
    <row r="12" spans="1:8" ht="200.1" customHeight="1" x14ac:dyDescent="0.25">
      <c r="A12" s="7"/>
      <c r="B12" s="7"/>
      <c r="C12" s="15"/>
      <c r="D12" s="363" t="s">
        <v>28</v>
      </c>
      <c r="E12" s="16" t="s">
        <v>275</v>
      </c>
      <c r="F12" s="11">
        <v>68</v>
      </c>
      <c r="G12" s="16" t="s">
        <v>9</v>
      </c>
      <c r="H12" s="332"/>
    </row>
    <row r="13" spans="1:8" ht="200.1" customHeight="1" x14ac:dyDescent="0.25">
      <c r="A13" s="27">
        <v>3</v>
      </c>
      <c r="B13" s="27">
        <v>3</v>
      </c>
      <c r="C13" s="23" t="s">
        <v>10</v>
      </c>
      <c r="D13" s="361" t="s">
        <v>29</v>
      </c>
      <c r="E13" s="16" t="s">
        <v>275</v>
      </c>
      <c r="F13" s="10">
        <v>57</v>
      </c>
      <c r="G13" s="16" t="s">
        <v>9</v>
      </c>
      <c r="H13" s="332"/>
    </row>
    <row r="14" spans="1:8" ht="200.1" customHeight="1" x14ac:dyDescent="0.25">
      <c r="A14" s="6"/>
      <c r="B14" s="6"/>
      <c r="C14" s="6"/>
      <c r="D14" s="361" t="s">
        <v>30</v>
      </c>
      <c r="E14" s="9">
        <v>292</v>
      </c>
      <c r="F14" s="9">
        <v>89</v>
      </c>
      <c r="G14" s="12">
        <f t="shared" ref="G14:G26" si="1">F14/E14*100</f>
        <v>30.479452054794521</v>
      </c>
      <c r="H14" s="332"/>
    </row>
    <row r="15" spans="1:8" ht="200.1" customHeight="1" x14ac:dyDescent="0.25">
      <c r="A15" s="7"/>
      <c r="B15" s="7"/>
      <c r="C15" s="7"/>
      <c r="D15" s="361" t="s">
        <v>31</v>
      </c>
      <c r="E15" s="9">
        <v>292</v>
      </c>
      <c r="F15" s="9">
        <v>80</v>
      </c>
      <c r="G15" s="12">
        <f t="shared" si="1"/>
        <v>27.397260273972602</v>
      </c>
      <c r="H15" s="332"/>
    </row>
    <row r="16" spans="1:8" ht="200.1" customHeight="1" x14ac:dyDescent="0.25">
      <c r="A16" s="13">
        <v>4</v>
      </c>
      <c r="B16" s="13">
        <v>4</v>
      </c>
      <c r="C16" s="23" t="s">
        <v>7</v>
      </c>
      <c r="D16" s="361" t="s">
        <v>32</v>
      </c>
      <c r="E16" s="4">
        <v>2024</v>
      </c>
      <c r="F16" s="4">
        <v>765</v>
      </c>
      <c r="G16" s="12">
        <f t="shared" si="1"/>
        <v>37.796442687747032</v>
      </c>
      <c r="H16" s="257"/>
    </row>
    <row r="17" spans="1:8" ht="200.1" customHeight="1" x14ac:dyDescent="0.25">
      <c r="A17" s="13"/>
      <c r="B17" s="13"/>
      <c r="C17" s="23"/>
      <c r="D17" s="361" t="s">
        <v>23</v>
      </c>
      <c r="E17" s="16" t="s">
        <v>275</v>
      </c>
      <c r="F17" s="4">
        <v>0</v>
      </c>
      <c r="G17" s="16" t="s">
        <v>9</v>
      </c>
      <c r="H17" s="257"/>
    </row>
    <row r="18" spans="1:8" ht="200.1" customHeight="1" x14ac:dyDescent="0.25">
      <c r="A18" s="8"/>
      <c r="B18" s="8"/>
      <c r="C18" s="8"/>
      <c r="D18" s="361" t="s">
        <v>35</v>
      </c>
      <c r="E18" s="16" t="s">
        <v>275</v>
      </c>
      <c r="F18" s="9">
        <v>0</v>
      </c>
      <c r="G18" s="16" t="s">
        <v>9</v>
      </c>
      <c r="H18" s="257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362" t="s">
        <v>33</v>
      </c>
      <c r="E19" s="9">
        <v>59</v>
      </c>
      <c r="F19" s="4">
        <v>5</v>
      </c>
      <c r="G19" s="12">
        <f t="shared" si="1"/>
        <v>8.4745762711864394</v>
      </c>
      <c r="H19" s="257"/>
    </row>
    <row r="20" spans="1:8" ht="200.1" customHeight="1" x14ac:dyDescent="0.25">
      <c r="A20" s="5">
        <v>6</v>
      </c>
      <c r="B20" s="5">
        <v>8</v>
      </c>
      <c r="C20" s="18" t="s">
        <v>8</v>
      </c>
      <c r="D20" s="362" t="s">
        <v>34</v>
      </c>
      <c r="E20" s="4">
        <v>3366</v>
      </c>
      <c r="F20" s="4">
        <v>0</v>
      </c>
      <c r="G20" s="12">
        <f t="shared" si="1"/>
        <v>0</v>
      </c>
      <c r="H20" s="257"/>
    </row>
    <row r="21" spans="1:8" ht="200.1" customHeight="1" x14ac:dyDescent="0.25">
      <c r="A21" s="5">
        <v>7</v>
      </c>
      <c r="B21" s="5">
        <v>9</v>
      </c>
      <c r="C21" s="18" t="s">
        <v>12</v>
      </c>
      <c r="D21" s="361" t="s">
        <v>14</v>
      </c>
      <c r="E21" s="9">
        <v>66</v>
      </c>
      <c r="F21" s="9">
        <v>29</v>
      </c>
      <c r="G21" s="12">
        <f t="shared" si="1"/>
        <v>43.939393939393938</v>
      </c>
      <c r="H21" s="257"/>
    </row>
    <row r="22" spans="1:8" ht="200.1" customHeight="1" x14ac:dyDescent="0.25">
      <c r="A22" s="6"/>
      <c r="B22" s="6"/>
      <c r="C22" s="6"/>
      <c r="D22" s="364" t="s">
        <v>15</v>
      </c>
      <c r="E22" s="9">
        <v>66</v>
      </c>
      <c r="F22" s="3">
        <v>29</v>
      </c>
      <c r="G22" s="12">
        <f t="shared" si="1"/>
        <v>43.939393939393938</v>
      </c>
      <c r="H22" s="332"/>
    </row>
    <row r="23" spans="1:8" ht="200.1" customHeight="1" x14ac:dyDescent="0.25">
      <c r="A23" s="6"/>
      <c r="B23" s="6"/>
      <c r="C23" s="6"/>
      <c r="D23" s="361" t="s">
        <v>21</v>
      </c>
      <c r="E23" s="9">
        <v>155</v>
      </c>
      <c r="F23" s="3">
        <v>4</v>
      </c>
      <c r="G23" s="12">
        <f t="shared" si="1"/>
        <v>2.5806451612903225</v>
      </c>
      <c r="H23" s="332"/>
    </row>
    <row r="24" spans="1:8" ht="200.1" customHeight="1" x14ac:dyDescent="0.25">
      <c r="A24" s="6"/>
      <c r="B24" s="6"/>
      <c r="C24" s="6"/>
      <c r="D24" s="361" t="s">
        <v>22</v>
      </c>
      <c r="E24" s="9">
        <v>155</v>
      </c>
      <c r="F24" s="3">
        <v>0</v>
      </c>
      <c r="G24" s="12">
        <f t="shared" si="1"/>
        <v>0</v>
      </c>
      <c r="H24" s="332"/>
    </row>
    <row r="25" spans="1:8" ht="200.1" customHeight="1" x14ac:dyDescent="0.25">
      <c r="A25" s="6"/>
      <c r="B25" s="6"/>
      <c r="C25" s="6"/>
      <c r="D25" s="365" t="s">
        <v>16</v>
      </c>
      <c r="E25" s="9">
        <v>155</v>
      </c>
      <c r="F25" s="3">
        <v>1</v>
      </c>
      <c r="G25" s="12">
        <f t="shared" si="1"/>
        <v>0.64516129032258063</v>
      </c>
      <c r="H25" s="332"/>
    </row>
    <row r="26" spans="1:8" ht="200.1" customHeight="1" x14ac:dyDescent="0.25">
      <c r="A26" s="7"/>
      <c r="B26" s="7"/>
      <c r="C26" s="7"/>
      <c r="D26" s="365" t="s">
        <v>17</v>
      </c>
      <c r="E26" s="3">
        <v>155</v>
      </c>
      <c r="F26" s="3">
        <v>0</v>
      </c>
      <c r="G26" s="12">
        <f t="shared" si="1"/>
        <v>0</v>
      </c>
      <c r="H26" s="332"/>
    </row>
    <row r="27" spans="1:8" ht="200.1" customHeight="1" x14ac:dyDescent="0.25"/>
    <row r="28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4" zoomScale="70" zoomScaleNormal="70" workbookViewId="0">
      <selection activeCell="K6" sqref="K6"/>
    </sheetView>
  </sheetViews>
  <sheetFormatPr defaultRowHeight="15" x14ac:dyDescent="0.25"/>
  <cols>
    <col min="3" max="3" width="28.28515625" customWidth="1"/>
    <col min="4" max="4" width="33.7109375" customWidth="1"/>
  </cols>
  <sheetData>
    <row r="2" spans="1:8" ht="18.75" x14ac:dyDescent="0.3">
      <c r="A2" s="429" t="s">
        <v>36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143" t="s">
        <v>18</v>
      </c>
      <c r="E6" s="12">
        <v>3805</v>
      </c>
      <c r="F6" s="12">
        <v>3667</v>
      </c>
      <c r="G6" s="12">
        <f>F6/E6*100</f>
        <v>96.37319316688567</v>
      </c>
      <c r="H6" s="2"/>
    </row>
    <row r="7" spans="1:8" ht="200.1" customHeight="1" x14ac:dyDescent="0.25">
      <c r="A7" s="6"/>
      <c r="B7" s="6"/>
      <c r="C7" s="6"/>
      <c r="D7" s="143" t="s">
        <v>19</v>
      </c>
      <c r="E7" s="12">
        <v>3805</v>
      </c>
      <c r="F7" s="12">
        <v>3667</v>
      </c>
      <c r="G7" s="12">
        <f>F7/E7*100</f>
        <v>96.37319316688567</v>
      </c>
      <c r="H7" s="2"/>
    </row>
    <row r="8" spans="1:8" ht="200.1" customHeight="1" x14ac:dyDescent="0.25">
      <c r="A8" s="6"/>
      <c r="B8" s="6"/>
      <c r="C8" s="7"/>
      <c r="D8" s="143" t="s">
        <v>20</v>
      </c>
      <c r="E8" s="12">
        <v>3805</v>
      </c>
      <c r="F8" s="12">
        <v>2712</v>
      </c>
      <c r="G8" s="12">
        <f>F8/E8*100</f>
        <v>71.274638633377137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144" t="s">
        <v>26</v>
      </c>
      <c r="E9" s="16" t="s">
        <v>9</v>
      </c>
      <c r="F9" s="12">
        <v>11</v>
      </c>
      <c r="G9" s="16" t="s">
        <v>9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12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145" t="s">
        <v>27</v>
      </c>
      <c r="E11" s="12">
        <v>2797</v>
      </c>
      <c r="F11" s="12">
        <f>'[1]1'!F11+'[1]2'!F11+'[1]9'!F11+'[1]16'!F11+'[1]20'!F11+'[1]22'!F11+'[1]29'!F11+'[1]30'!F11+'[1]32'!F11+'[1]38'!F11+'[1]39'!F11</f>
        <v>1630</v>
      </c>
      <c r="G11" s="24">
        <f t="shared" ref="G11" si="0">F11/E11*100</f>
        <v>58.276725062567039</v>
      </c>
    </row>
    <row r="12" spans="1:8" ht="200.1" customHeight="1" x14ac:dyDescent="0.25">
      <c r="A12" s="7"/>
      <c r="B12" s="7"/>
      <c r="C12" s="15"/>
      <c r="D12" s="145" t="s">
        <v>28</v>
      </c>
      <c r="E12" s="16" t="s">
        <v>9</v>
      </c>
      <c r="F12" s="12">
        <f>'[1]1'!F12+'[1]2'!F12+'[1]9'!F12+'[1]16'!F12+'[1]20'!F12+'[1]22'!F12+'[1]29'!F12+'[1]30'!F12+'[1]32'!F12+'[1]38'!F12+'[1]39'!F12</f>
        <v>690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143" t="s">
        <v>29</v>
      </c>
      <c r="E13" s="16" t="s">
        <v>9</v>
      </c>
      <c r="F13" s="12">
        <f>'[1]1'!F13+'[1]2'!F13+'[1]9'!F13+'[1]16'!F13+'[1]20'!F13+'[1]22'!F13+'[1]29'!F13+'[1]30'!F13+'[1]32'!F13+'[1]38'!F13+'[1]39'!F13</f>
        <v>333</v>
      </c>
      <c r="G13" s="16" t="s">
        <v>9</v>
      </c>
    </row>
    <row r="14" spans="1:8" ht="200.1" customHeight="1" x14ac:dyDescent="0.25">
      <c r="A14" s="6"/>
      <c r="B14" s="6"/>
      <c r="C14" s="6"/>
      <c r="D14" s="143" t="s">
        <v>30</v>
      </c>
      <c r="E14" s="12">
        <f>'[1]1'!E14+'[1]2'!E14+'[1]9'!E14+'[1]16'!E14+'[1]20'!E14+'[1]22'!E14+'[1]29'!E14+'[1]30'!E14+'[1]32'!E14+'[1]38'!E14+'[1]39'!E14</f>
        <v>247</v>
      </c>
      <c r="F14" s="12">
        <f>'[1]1'!F14+'[1]2'!F14+'[1]9'!F14+'[1]16'!F14+'[1]20'!F14+'[1]22'!F14+'[1]29'!F14+'[1]30'!F14+'[1]32'!F14+'[1]38'!F14+'[1]39'!F14</f>
        <v>62</v>
      </c>
      <c r="G14" s="12">
        <f t="shared" ref="G14:G23" si="1">F14/E14*100</f>
        <v>25.101214574898783</v>
      </c>
    </row>
    <row r="15" spans="1:8" ht="200.1" customHeight="1" x14ac:dyDescent="0.25">
      <c r="A15" s="7"/>
      <c r="B15" s="7"/>
      <c r="C15" s="7"/>
      <c r="D15" s="143" t="s">
        <v>31</v>
      </c>
      <c r="E15" s="12">
        <f>'[1]1'!E15+'[1]2'!E15+'[1]9'!E15+'[1]16'!E15+'[1]20'!E15+'[1]22'!E15+'[1]29'!E15+'[1]30'!E15+'[1]32'!E15+'[1]38'!E15+'[1]39'!E15</f>
        <v>247</v>
      </c>
      <c r="F15" s="12">
        <f>'[1]1'!F15+'[1]2'!F15+'[1]9'!F15+'[1]16'!F15+'[1]20'!F15+'[1]22'!F15+'[1]29'!F15+'[1]30'!F15+'[1]32'!F15+'[1]38'!F15+'[1]39'!F15</f>
        <v>62</v>
      </c>
      <c r="G15" s="12">
        <f t="shared" si="1"/>
        <v>25.101214574898783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143" t="s">
        <v>32</v>
      </c>
      <c r="E16" s="12">
        <v>2797</v>
      </c>
      <c r="F16" s="12">
        <f>'[1]1'!F16+'[1]2'!F16+'[1]9'!F16+'[1]16'!F16+'[1]20'!F16+'[1]22'!F16+'[1]29'!F16+'[1]30'!F16+'[1]32'!F16+'[1]38'!F16+'[1]39'!F16</f>
        <v>1513</v>
      </c>
      <c r="G16" s="12">
        <f t="shared" si="1"/>
        <v>54.093671791204869</v>
      </c>
      <c r="H16" s="1"/>
    </row>
    <row r="17" spans="1:8" ht="200.1" customHeight="1" x14ac:dyDescent="0.25">
      <c r="A17" s="13"/>
      <c r="B17" s="13"/>
      <c r="C17" s="23"/>
      <c r="D17" s="143" t="s">
        <v>23</v>
      </c>
      <c r="E17" s="16" t="s">
        <v>9</v>
      </c>
      <c r="F17" s="12">
        <v>6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143" t="s">
        <v>35</v>
      </c>
      <c r="E18" s="16" t="s">
        <v>9</v>
      </c>
      <c r="F18" s="12">
        <v>4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144" t="s">
        <v>33</v>
      </c>
      <c r="E19" s="12">
        <v>82</v>
      </c>
      <c r="F19" s="12">
        <f>'[1]1'!F19+'[1]2'!F19+'[1]9'!F19+'[1]16'!F19+'[1]20'!F19+'[1]22'!F19+'[1]29'!F19+'[1]30'!F19+'[1]32'!F19+'[1]38'!F19+'[1]39'!F19</f>
        <v>50</v>
      </c>
      <c r="G19" s="12">
        <f t="shared" si="1"/>
        <v>60.975609756097562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144" t="s">
        <v>34</v>
      </c>
      <c r="E20" s="12">
        <v>2797</v>
      </c>
      <c r="F20" s="12">
        <f>'[1]1'!F20+'[1]2'!F20+'[1]9'!F20+'[1]16'!F20+'[1]20'!F20+'[1]22'!F20+'[1]29'!F20+'[1]30'!F20+'[1]32'!F20+'[1]38'!F20+'[1]39'!F20</f>
        <v>18</v>
      </c>
      <c r="G20" s="12">
        <f t="shared" si="1"/>
        <v>0.64354665713264214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143" t="s">
        <v>14</v>
      </c>
      <c r="E21" s="12">
        <v>96</v>
      </c>
      <c r="F21" s="12">
        <f>'[1]1'!F21+'[1]2'!F21+'[1]9'!F21+'[1]16'!F21+'[1]20'!F21+'[1]22'!F21+'[1]29'!F21+'[1]30'!F21+'[1]32'!F21+'[1]38'!F21+'[1]39'!F21</f>
        <v>21</v>
      </c>
      <c r="G21" s="12">
        <f t="shared" si="1"/>
        <v>21.875</v>
      </c>
      <c r="H21" s="1"/>
    </row>
    <row r="22" spans="1:8" ht="200.1" customHeight="1" x14ac:dyDescent="0.25">
      <c r="A22" s="6"/>
      <c r="B22" s="6"/>
      <c r="C22" s="6"/>
      <c r="D22" s="146" t="s">
        <v>15</v>
      </c>
      <c r="E22" s="12">
        <v>0</v>
      </c>
      <c r="F22" s="12">
        <v>0</v>
      </c>
      <c r="G22" s="12" t="e">
        <f t="shared" si="1"/>
        <v>#DIV/0!</v>
      </c>
    </row>
    <row r="23" spans="1:8" ht="200.1" customHeight="1" x14ac:dyDescent="0.25">
      <c r="A23" s="6"/>
      <c r="B23" s="6"/>
      <c r="C23" s="6"/>
      <c r="D23" s="143" t="s">
        <v>21</v>
      </c>
      <c r="E23" s="12">
        <v>460</v>
      </c>
      <c r="F23" s="12">
        <v>22</v>
      </c>
      <c r="G23" s="12">
        <f t="shared" si="1"/>
        <v>4.7826086956521738</v>
      </c>
    </row>
    <row r="24" spans="1:8" ht="200.1" customHeight="1" x14ac:dyDescent="0.25">
      <c r="A24" s="6"/>
      <c r="B24" s="6"/>
      <c r="C24" s="6"/>
      <c r="D24" s="143" t="s">
        <v>22</v>
      </c>
      <c r="E24" s="12">
        <v>96</v>
      </c>
      <c r="F24" s="12">
        <v>0</v>
      </c>
      <c r="G24" s="12">
        <v>0</v>
      </c>
    </row>
    <row r="25" spans="1:8" ht="200.1" customHeight="1" x14ac:dyDescent="0.25">
      <c r="A25" s="6"/>
      <c r="B25" s="6"/>
      <c r="C25" s="6"/>
      <c r="D25" s="147" t="s">
        <v>16</v>
      </c>
      <c r="E25" s="12">
        <v>460</v>
      </c>
      <c r="F25" s="12">
        <f>'[1]1'!F25+'[1]2'!F25+'[1]9'!F25+'[1]16'!F25+'[1]20'!F25+'[1]22'!F25+'[1]29'!F25+'[1]30'!F25+'[1]32'!F25+'[1]38'!F25+'[1]39'!F25</f>
        <v>1</v>
      </c>
      <c r="G25" s="12">
        <f t="shared" ref="G25:G26" si="2">F25/E25*100</f>
        <v>0.21739130434782608</v>
      </c>
    </row>
    <row r="26" spans="1:8" ht="200.1" customHeight="1" x14ac:dyDescent="0.25">
      <c r="A26" s="7"/>
      <c r="B26" s="7"/>
      <c r="C26" s="7"/>
      <c r="D26" s="147" t="s">
        <v>17</v>
      </c>
      <c r="E26" s="12">
        <v>460</v>
      </c>
      <c r="F26" s="12">
        <v>0</v>
      </c>
      <c r="G26" s="12">
        <f t="shared" si="2"/>
        <v>0</v>
      </c>
    </row>
    <row r="27" spans="1:8" ht="200.1" customHeight="1" x14ac:dyDescent="0.25"/>
    <row r="28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opLeftCell="A4" zoomScale="55" zoomScaleNormal="55" workbookViewId="0">
      <selection activeCell="H6" sqref="H6"/>
    </sheetView>
  </sheetViews>
  <sheetFormatPr defaultRowHeight="15" x14ac:dyDescent="0.25"/>
  <cols>
    <col min="3" max="3" width="23.42578125" customWidth="1"/>
    <col min="4" max="4" width="36.140625" customWidth="1"/>
    <col min="8" max="8" width="95.7109375" customWidth="1"/>
  </cols>
  <sheetData>
    <row r="2" spans="1:8" ht="18.75" x14ac:dyDescent="0.3">
      <c r="A2" s="429" t="s">
        <v>113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66" t="s">
        <v>18</v>
      </c>
      <c r="E6" s="12">
        <v>3100</v>
      </c>
      <c r="F6" s="12">
        <v>1224</v>
      </c>
      <c r="G6" s="12">
        <f>F6/E6*100</f>
        <v>39.483870967741936</v>
      </c>
      <c r="H6" s="2"/>
    </row>
    <row r="7" spans="1:8" ht="200.1" customHeight="1" x14ac:dyDescent="0.25">
      <c r="A7" s="6"/>
      <c r="B7" s="6"/>
      <c r="C7" s="6"/>
      <c r="D7" s="66" t="s">
        <v>19</v>
      </c>
      <c r="E7" s="3">
        <v>3100</v>
      </c>
      <c r="F7" s="3">
        <v>2331</v>
      </c>
      <c r="G7" s="12">
        <f>F7/E7*100</f>
        <v>75.193548387096769</v>
      </c>
      <c r="H7" s="2"/>
    </row>
    <row r="8" spans="1:8" ht="200.1" customHeight="1" x14ac:dyDescent="0.25">
      <c r="A8" s="6"/>
      <c r="B8" s="6"/>
      <c r="C8" s="7"/>
      <c r="D8" s="66" t="s">
        <v>20</v>
      </c>
      <c r="E8" s="3">
        <v>3100</v>
      </c>
      <c r="F8" s="3">
        <v>2331</v>
      </c>
      <c r="G8" s="12">
        <f>F8/E8*100</f>
        <v>75.193548387096769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71" t="s">
        <v>26</v>
      </c>
      <c r="E9" s="9">
        <v>15</v>
      </c>
      <c r="F9" s="3">
        <v>15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/>
      <c r="G10" s="16" t="s">
        <v>9</v>
      </c>
      <c r="H10" s="2"/>
    </row>
    <row r="11" spans="1:8" ht="200.1" customHeight="1" x14ac:dyDescent="0.25">
      <c r="A11" s="6"/>
      <c r="B11" s="6"/>
      <c r="C11" s="14"/>
      <c r="D11" s="69" t="s">
        <v>27</v>
      </c>
      <c r="E11" s="3">
        <v>2163</v>
      </c>
      <c r="F11" s="3">
        <v>313</v>
      </c>
      <c r="G11" s="24">
        <f t="shared" ref="G11" si="0">F11/E11*100</f>
        <v>14.470642625982432</v>
      </c>
    </row>
    <row r="12" spans="1:8" ht="200.1" customHeight="1" x14ac:dyDescent="0.25">
      <c r="A12" s="7"/>
      <c r="B12" s="7"/>
      <c r="C12" s="15"/>
      <c r="D12" s="69" t="s">
        <v>28</v>
      </c>
      <c r="E12" s="16" t="s">
        <v>9</v>
      </c>
      <c r="F12" s="11"/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69" t="s">
        <v>29</v>
      </c>
      <c r="E13" s="16" t="s">
        <v>9</v>
      </c>
      <c r="F13" s="10"/>
      <c r="G13" s="16" t="s">
        <v>9</v>
      </c>
    </row>
    <row r="14" spans="1:8" ht="200.1" customHeight="1" x14ac:dyDescent="0.25">
      <c r="A14" s="6"/>
      <c r="B14" s="6"/>
      <c r="C14" s="6"/>
      <c r="D14" s="69" t="s">
        <v>30</v>
      </c>
      <c r="E14" s="9">
        <v>304</v>
      </c>
      <c r="F14" s="9">
        <v>0</v>
      </c>
      <c r="G14" s="12">
        <f t="shared" ref="G14:G26" si="1">F14/E14*100</f>
        <v>0</v>
      </c>
    </row>
    <row r="15" spans="1:8" ht="200.1" customHeight="1" x14ac:dyDescent="0.25">
      <c r="A15" s="7"/>
      <c r="B15" s="7"/>
      <c r="C15" s="7"/>
      <c r="D15" s="69" t="s">
        <v>31</v>
      </c>
      <c r="E15" s="9">
        <v>304</v>
      </c>
      <c r="F15" s="9">
        <v>0</v>
      </c>
      <c r="G15" s="12">
        <f t="shared" si="1"/>
        <v>0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66" t="s">
        <v>32</v>
      </c>
      <c r="E16" s="4">
        <v>2163</v>
      </c>
      <c r="F16" s="4">
        <v>313</v>
      </c>
      <c r="G16" s="12">
        <f t="shared" si="1"/>
        <v>14.470642625982432</v>
      </c>
      <c r="H16" s="1"/>
    </row>
    <row r="17" spans="1:8" ht="200.1" customHeight="1" x14ac:dyDescent="0.25">
      <c r="A17" s="13"/>
      <c r="B17" s="13"/>
      <c r="C17" s="23"/>
      <c r="D17" s="66" t="s">
        <v>23</v>
      </c>
      <c r="E17" s="16" t="s">
        <v>9</v>
      </c>
      <c r="F17" s="4"/>
      <c r="G17" s="16" t="s">
        <v>9</v>
      </c>
      <c r="H17" s="1"/>
    </row>
    <row r="18" spans="1:8" ht="200.1" customHeight="1" x14ac:dyDescent="0.25">
      <c r="A18" s="8"/>
      <c r="B18" s="8"/>
      <c r="C18" s="8"/>
      <c r="D18" s="66" t="s">
        <v>35</v>
      </c>
      <c r="E18" s="16" t="s">
        <v>9</v>
      </c>
      <c r="F18" s="9"/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71" t="s">
        <v>33</v>
      </c>
      <c r="E19" s="9">
        <v>51</v>
      </c>
      <c r="F19" s="4">
        <v>32</v>
      </c>
      <c r="G19" s="12">
        <f t="shared" si="1"/>
        <v>62.745098039215684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68" t="s">
        <v>34</v>
      </c>
      <c r="E20" s="4">
        <v>2194</v>
      </c>
      <c r="F20" s="4">
        <v>9</v>
      </c>
      <c r="G20" s="12">
        <f t="shared" si="1"/>
        <v>0.41020966271649956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66" t="s">
        <v>14</v>
      </c>
      <c r="E21" s="9">
        <v>0</v>
      </c>
      <c r="F21" s="9">
        <v>0</v>
      </c>
      <c r="G21" s="12" t="e">
        <f t="shared" si="1"/>
        <v>#DIV/0!</v>
      </c>
      <c r="H21" s="1"/>
    </row>
    <row r="22" spans="1:8" ht="200.1" customHeight="1" x14ac:dyDescent="0.25">
      <c r="A22" s="6"/>
      <c r="B22" s="6"/>
      <c r="C22" s="6"/>
      <c r="D22" s="70" t="s">
        <v>15</v>
      </c>
      <c r="E22" s="9">
        <v>0</v>
      </c>
      <c r="F22" s="3">
        <v>0</v>
      </c>
      <c r="G22" s="12" t="e">
        <f t="shared" si="1"/>
        <v>#DIV/0!</v>
      </c>
    </row>
    <row r="23" spans="1:8" ht="200.1" customHeight="1" x14ac:dyDescent="0.25">
      <c r="A23" s="6"/>
      <c r="B23" s="6"/>
      <c r="C23" s="6"/>
      <c r="D23" s="66" t="s">
        <v>21</v>
      </c>
      <c r="E23" s="9">
        <v>0</v>
      </c>
      <c r="F23" s="3">
        <v>0</v>
      </c>
      <c r="G23" s="12" t="e">
        <f t="shared" si="1"/>
        <v>#DIV/0!</v>
      </c>
    </row>
    <row r="24" spans="1:8" ht="200.1" customHeight="1" x14ac:dyDescent="0.25">
      <c r="A24" s="6"/>
      <c r="B24" s="6"/>
      <c r="C24" s="6"/>
      <c r="D24" s="66" t="s">
        <v>22</v>
      </c>
      <c r="E24" s="9">
        <v>0</v>
      </c>
      <c r="F24" s="3">
        <v>0</v>
      </c>
      <c r="G24" s="12" t="e">
        <f t="shared" si="1"/>
        <v>#DIV/0!</v>
      </c>
    </row>
    <row r="25" spans="1:8" ht="200.1" customHeight="1" x14ac:dyDescent="0.25">
      <c r="A25" s="6"/>
      <c r="B25" s="6"/>
      <c r="C25" s="6"/>
      <c r="D25" s="71" t="s">
        <v>16</v>
      </c>
      <c r="E25" s="9">
        <v>0</v>
      </c>
      <c r="F25" s="3">
        <v>0</v>
      </c>
      <c r="G25" s="12" t="e">
        <f t="shared" si="1"/>
        <v>#DIV/0!</v>
      </c>
    </row>
    <row r="26" spans="1:8" ht="200.1" customHeight="1" x14ac:dyDescent="0.25">
      <c r="A26" s="7"/>
      <c r="B26" s="7"/>
      <c r="C26" s="7"/>
      <c r="D26" s="71" t="s">
        <v>17</v>
      </c>
      <c r="E26" s="3">
        <v>0</v>
      </c>
      <c r="F26" s="3">
        <v>0</v>
      </c>
      <c r="G26" s="12" t="e">
        <f t="shared" si="1"/>
        <v>#DIV/0!</v>
      </c>
    </row>
    <row r="27" spans="1:8" ht="200.1" customHeight="1" x14ac:dyDescent="0.25"/>
    <row r="28" spans="1:8" ht="200.1" customHeight="1" x14ac:dyDescent="0.25"/>
    <row r="29" spans="1:8" ht="200.1" customHeight="1" x14ac:dyDescent="0.25"/>
    <row r="30" spans="1:8" ht="200.1" customHeight="1" x14ac:dyDescent="0.25"/>
    <row r="31" spans="1:8" ht="200.1" customHeight="1" x14ac:dyDescent="0.25"/>
    <row r="32" spans="1:8" ht="200.1" customHeight="1" x14ac:dyDescent="0.25"/>
    <row r="33" ht="200.1" customHeight="1" x14ac:dyDescent="0.25"/>
    <row r="34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="70" zoomScaleNormal="70" workbookViewId="0">
      <selection activeCell="H6" sqref="H6"/>
    </sheetView>
  </sheetViews>
  <sheetFormatPr defaultRowHeight="15" x14ac:dyDescent="0.25"/>
  <cols>
    <col min="3" max="3" width="31.85546875" customWidth="1"/>
    <col min="4" max="4" width="34.28515625" customWidth="1"/>
    <col min="8" max="8" width="75.5703125" customWidth="1"/>
  </cols>
  <sheetData>
    <row r="2" spans="1:8" ht="18.75" x14ac:dyDescent="0.3">
      <c r="A2" s="438" t="s">
        <v>55</v>
      </c>
      <c r="B2" s="438"/>
      <c r="C2" s="438"/>
      <c r="D2" s="438"/>
      <c r="E2" s="438"/>
      <c r="F2" s="438"/>
      <c r="G2" s="438"/>
      <c r="H2" s="438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46" t="s">
        <v>5</v>
      </c>
      <c r="B4" s="47" t="s">
        <v>13</v>
      </c>
      <c r="C4" s="46" t="s">
        <v>3</v>
      </c>
      <c r="D4" s="48" t="s">
        <v>4</v>
      </c>
      <c r="E4" s="48" t="s">
        <v>25</v>
      </c>
      <c r="F4" s="48" t="s">
        <v>6</v>
      </c>
      <c r="G4" s="48" t="s">
        <v>2</v>
      </c>
      <c r="H4" s="2"/>
    </row>
    <row r="5" spans="1:8" ht="15.75" x14ac:dyDescent="0.25">
      <c r="A5" s="46"/>
      <c r="B5" s="47"/>
      <c r="C5" s="46"/>
      <c r="D5" s="49"/>
      <c r="E5" s="50">
        <v>1</v>
      </c>
      <c r="F5" s="50">
        <v>2</v>
      </c>
      <c r="G5" s="50">
        <v>3</v>
      </c>
      <c r="H5" s="2"/>
    </row>
    <row r="6" spans="1:8" ht="151.5" customHeight="1" x14ac:dyDescent="0.25">
      <c r="A6" s="28">
        <v>1</v>
      </c>
      <c r="B6" s="28">
        <v>1</v>
      </c>
      <c r="C6" s="51" t="s">
        <v>0</v>
      </c>
      <c r="D6" s="52" t="s">
        <v>56</v>
      </c>
      <c r="E6" s="53">
        <v>168985</v>
      </c>
      <c r="F6" s="3">
        <v>58973</v>
      </c>
      <c r="G6" s="54">
        <f>F6/E6*100</f>
        <v>34.898363760097048</v>
      </c>
      <c r="H6" s="2"/>
    </row>
    <row r="7" spans="1:8" ht="151.5" customHeight="1" x14ac:dyDescent="0.25">
      <c r="A7" s="6"/>
      <c r="B7" s="6"/>
      <c r="C7" s="6"/>
      <c r="D7" s="52" t="s">
        <v>57</v>
      </c>
      <c r="E7" s="53">
        <v>168985</v>
      </c>
      <c r="F7" s="3">
        <v>39669</v>
      </c>
      <c r="G7" s="54">
        <f>F7/E7*100</f>
        <v>23.47486463295559</v>
      </c>
      <c r="H7" s="2"/>
    </row>
    <row r="8" spans="1:8" ht="151.5" customHeight="1" x14ac:dyDescent="0.25">
      <c r="A8" s="6"/>
      <c r="B8" s="6"/>
      <c r="C8" s="7"/>
      <c r="D8" s="52" t="s">
        <v>58</v>
      </c>
      <c r="E8" s="53">
        <v>168985</v>
      </c>
      <c r="F8" s="3">
        <v>54502</v>
      </c>
      <c r="G8" s="54">
        <f>F8/E8*100</f>
        <v>32.252566795869456</v>
      </c>
      <c r="H8" s="2"/>
    </row>
    <row r="9" spans="1:8" ht="151.5" customHeight="1" x14ac:dyDescent="0.25">
      <c r="A9" s="34">
        <v>2</v>
      </c>
      <c r="B9" s="34">
        <v>2</v>
      </c>
      <c r="C9" s="55" t="s">
        <v>1</v>
      </c>
      <c r="D9" s="56" t="s">
        <v>59</v>
      </c>
      <c r="E9" s="57">
        <v>102</v>
      </c>
      <c r="F9" s="3">
        <v>102</v>
      </c>
      <c r="G9" s="54">
        <f>F9/E9*100</f>
        <v>100</v>
      </c>
      <c r="H9" s="2"/>
    </row>
    <row r="10" spans="1:8" ht="151.5" customHeight="1" x14ac:dyDescent="0.25">
      <c r="A10" s="6"/>
      <c r="B10" s="6"/>
      <c r="D10" s="58" t="s">
        <v>60</v>
      </c>
      <c r="E10" s="59" t="s">
        <v>9</v>
      </c>
      <c r="F10" s="3">
        <v>1</v>
      </c>
      <c r="G10" s="59" t="s">
        <v>9</v>
      </c>
      <c r="H10" s="2"/>
    </row>
    <row r="11" spans="1:8" ht="151.5" customHeight="1" x14ac:dyDescent="0.25">
      <c r="A11" s="6"/>
      <c r="B11" s="6"/>
      <c r="C11" s="14"/>
      <c r="D11" s="52" t="s">
        <v>61</v>
      </c>
      <c r="E11" s="3">
        <v>0</v>
      </c>
      <c r="F11" s="3">
        <v>0</v>
      </c>
      <c r="G11" s="60" t="e">
        <f>F11/E11*100</f>
        <v>#DIV/0!</v>
      </c>
    </row>
    <row r="12" spans="1:8" ht="151.5" customHeight="1" x14ac:dyDescent="0.25">
      <c r="A12" s="7"/>
      <c r="B12" s="7"/>
      <c r="C12" s="15"/>
      <c r="D12" s="52" t="s">
        <v>62</v>
      </c>
      <c r="E12" s="59" t="s">
        <v>9</v>
      </c>
      <c r="F12" s="57">
        <v>6984</v>
      </c>
      <c r="G12" s="59" t="s">
        <v>9</v>
      </c>
    </row>
    <row r="13" spans="1:8" ht="151.5" customHeight="1" x14ac:dyDescent="0.25">
      <c r="A13" s="27">
        <v>3</v>
      </c>
      <c r="B13" s="27">
        <v>3</v>
      </c>
      <c r="C13" s="61" t="s">
        <v>10</v>
      </c>
      <c r="D13" s="52" t="s">
        <v>63</v>
      </c>
      <c r="E13" s="59" t="s">
        <v>9</v>
      </c>
      <c r="F13" s="57">
        <v>4052</v>
      </c>
      <c r="G13" s="59" t="s">
        <v>9</v>
      </c>
    </row>
    <row r="14" spans="1:8" ht="151.5" customHeight="1" x14ac:dyDescent="0.25">
      <c r="A14" s="6"/>
      <c r="B14" s="6"/>
      <c r="C14" s="6"/>
      <c r="D14" s="52" t="s">
        <v>64</v>
      </c>
      <c r="E14" s="57">
        <v>5005</v>
      </c>
      <c r="F14" s="57">
        <v>520</v>
      </c>
      <c r="G14" s="54">
        <f>F14/E14*100</f>
        <v>10.38961038961039</v>
      </c>
    </row>
    <row r="15" spans="1:8" ht="151.5" customHeight="1" x14ac:dyDescent="0.25">
      <c r="A15" s="7"/>
      <c r="B15" s="7"/>
      <c r="C15" s="7"/>
      <c r="D15" s="52" t="s">
        <v>65</v>
      </c>
      <c r="E15" s="57">
        <v>5005</v>
      </c>
      <c r="F15" s="57">
        <v>658</v>
      </c>
      <c r="G15" s="54">
        <f>F15/E15*100</f>
        <v>13.146853146853147</v>
      </c>
    </row>
    <row r="16" spans="1:8" ht="151.5" customHeight="1" x14ac:dyDescent="0.25">
      <c r="A16" s="13">
        <v>4</v>
      </c>
      <c r="B16" s="13">
        <v>4</v>
      </c>
      <c r="C16" s="61" t="s">
        <v>7</v>
      </c>
      <c r="D16" s="52" t="s">
        <v>66</v>
      </c>
      <c r="E16" s="4">
        <v>0</v>
      </c>
      <c r="F16" s="4">
        <v>0</v>
      </c>
      <c r="G16" s="54" t="e">
        <f>F16/E16*100</f>
        <v>#DIV/0!</v>
      </c>
      <c r="H16" s="1"/>
    </row>
    <row r="17" spans="1:8" ht="151.5" customHeight="1" x14ac:dyDescent="0.25">
      <c r="A17" s="13"/>
      <c r="B17" s="13"/>
      <c r="C17" s="61"/>
      <c r="D17" s="52" t="s">
        <v>67</v>
      </c>
      <c r="E17" s="59" t="s">
        <v>9</v>
      </c>
      <c r="F17" s="4">
        <v>99</v>
      </c>
      <c r="G17" s="59" t="s">
        <v>9</v>
      </c>
      <c r="H17" s="1"/>
    </row>
    <row r="18" spans="1:8" ht="151.5" customHeight="1" x14ac:dyDescent="0.25">
      <c r="A18" s="8"/>
      <c r="B18" s="8"/>
      <c r="C18" s="8"/>
      <c r="D18" s="52" t="s">
        <v>68</v>
      </c>
      <c r="E18" s="59" t="s">
        <v>9</v>
      </c>
      <c r="F18" s="57">
        <v>524</v>
      </c>
      <c r="G18" s="59" t="s">
        <v>9</v>
      </c>
      <c r="H18" s="1"/>
    </row>
    <row r="19" spans="1:8" ht="151.5" customHeight="1" x14ac:dyDescent="0.25">
      <c r="A19" s="13">
        <v>5</v>
      </c>
      <c r="B19" s="13">
        <v>5</v>
      </c>
      <c r="C19" s="61" t="s">
        <v>11</v>
      </c>
      <c r="D19" s="56" t="s">
        <v>69</v>
      </c>
      <c r="E19" s="57">
        <v>1536</v>
      </c>
      <c r="F19" s="4">
        <v>627</v>
      </c>
      <c r="G19" s="54">
        <f t="shared" ref="G19:G26" si="0">F19/E19*100</f>
        <v>40.8203125</v>
      </c>
      <c r="H19" s="1"/>
    </row>
    <row r="20" spans="1:8" ht="151.5" customHeight="1" x14ac:dyDescent="0.25">
      <c r="A20" s="5">
        <v>6</v>
      </c>
      <c r="B20" s="5">
        <v>8</v>
      </c>
      <c r="C20" s="51" t="s">
        <v>8</v>
      </c>
      <c r="D20" s="56" t="s">
        <v>70</v>
      </c>
      <c r="E20" s="4">
        <v>117649</v>
      </c>
      <c r="F20" s="4">
        <v>322</v>
      </c>
      <c r="G20" s="54">
        <f t="shared" si="0"/>
        <v>0.2736954840245136</v>
      </c>
      <c r="H20" s="1"/>
    </row>
    <row r="21" spans="1:8" ht="151.5" customHeight="1" x14ac:dyDescent="0.25">
      <c r="A21" s="5">
        <v>7</v>
      </c>
      <c r="B21" s="5">
        <v>9</v>
      </c>
      <c r="C21" s="51" t="s">
        <v>12</v>
      </c>
      <c r="D21" s="52" t="s">
        <v>71</v>
      </c>
      <c r="E21" s="57">
        <v>1290</v>
      </c>
      <c r="F21" s="57">
        <v>72</v>
      </c>
      <c r="G21" s="54">
        <f t="shared" si="0"/>
        <v>5.5813953488372094</v>
      </c>
      <c r="H21" s="1"/>
    </row>
    <row r="22" spans="1:8" ht="151.5" customHeight="1" x14ac:dyDescent="0.25">
      <c r="A22" s="6"/>
      <c r="B22" s="6"/>
      <c r="C22" s="6"/>
      <c r="D22" s="62" t="s">
        <v>72</v>
      </c>
      <c r="E22" s="57">
        <v>4048</v>
      </c>
      <c r="F22" s="3">
        <v>654</v>
      </c>
      <c r="G22" s="54">
        <f t="shared" si="0"/>
        <v>16.156126482213441</v>
      </c>
    </row>
    <row r="23" spans="1:8" ht="151.5" customHeight="1" x14ac:dyDescent="0.25">
      <c r="A23" s="6"/>
      <c r="B23" s="6"/>
      <c r="C23" s="6"/>
      <c r="D23" s="52" t="s">
        <v>73</v>
      </c>
      <c r="E23" s="57">
        <v>3717</v>
      </c>
      <c r="F23" s="3">
        <v>37</v>
      </c>
      <c r="G23" s="54">
        <f t="shared" si="0"/>
        <v>0.99542641915523267</v>
      </c>
    </row>
    <row r="24" spans="1:8" ht="151.5" customHeight="1" x14ac:dyDescent="0.25">
      <c r="A24" s="6"/>
      <c r="B24" s="6"/>
      <c r="C24" s="6"/>
      <c r="D24" s="52" t="s">
        <v>74</v>
      </c>
      <c r="E24" s="57">
        <v>3717</v>
      </c>
      <c r="F24" s="3">
        <v>1</v>
      </c>
      <c r="G24" s="54">
        <f t="shared" si="0"/>
        <v>2.6903416733925208E-2</v>
      </c>
    </row>
    <row r="25" spans="1:8" ht="151.5" customHeight="1" x14ac:dyDescent="0.25">
      <c r="A25" s="6"/>
      <c r="B25" s="6"/>
      <c r="C25" s="6"/>
      <c r="D25" s="56" t="s">
        <v>75</v>
      </c>
      <c r="E25" s="57">
        <v>3717</v>
      </c>
      <c r="F25" s="3">
        <v>19</v>
      </c>
      <c r="G25" s="54">
        <f t="shared" si="0"/>
        <v>0.51116491794457897</v>
      </c>
    </row>
    <row r="26" spans="1:8" ht="200.1" customHeight="1" x14ac:dyDescent="0.25">
      <c r="A26" s="7"/>
      <c r="B26" s="7"/>
      <c r="C26" s="7"/>
      <c r="D26" s="56" t="s">
        <v>76</v>
      </c>
      <c r="E26" s="3">
        <v>3717</v>
      </c>
      <c r="F26" s="3">
        <v>0</v>
      </c>
      <c r="G26" s="54">
        <f t="shared" si="0"/>
        <v>0</v>
      </c>
    </row>
  </sheetData>
  <mergeCells count="1">
    <mergeCell ref="A2:H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opLeftCell="A25" zoomScale="70" zoomScaleNormal="70" workbookViewId="0">
      <selection activeCell="G6" sqref="G6"/>
    </sheetView>
  </sheetViews>
  <sheetFormatPr defaultRowHeight="15" x14ac:dyDescent="0.25"/>
  <cols>
    <col min="3" max="3" width="24.85546875" customWidth="1"/>
    <col min="4" max="4" width="28.42578125" customWidth="1"/>
    <col min="8" max="8" width="121.42578125" customWidth="1"/>
  </cols>
  <sheetData>
    <row r="2" spans="1:8" ht="18.75" x14ac:dyDescent="0.3">
      <c r="A2" s="429" t="s">
        <v>196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143" t="s">
        <v>18</v>
      </c>
      <c r="E6" s="12">
        <v>1838</v>
      </c>
      <c r="F6" s="12">
        <v>1793</v>
      </c>
      <c r="G6" s="12">
        <f>F6/E6*100</f>
        <v>97.551686615886837</v>
      </c>
      <c r="H6" s="2"/>
    </row>
    <row r="7" spans="1:8" ht="200.1" customHeight="1" x14ac:dyDescent="0.25">
      <c r="A7" s="6"/>
      <c r="B7" s="6"/>
      <c r="C7" s="6"/>
      <c r="D7" s="143" t="s">
        <v>19</v>
      </c>
      <c r="E7" s="3">
        <v>1838</v>
      </c>
      <c r="F7" s="3">
        <v>1688</v>
      </c>
      <c r="G7" s="12">
        <f>F7/E7*100</f>
        <v>91.838955386289442</v>
      </c>
      <c r="H7" s="2"/>
    </row>
    <row r="8" spans="1:8" ht="200.1" customHeight="1" x14ac:dyDescent="0.25">
      <c r="A8" s="6"/>
      <c r="B8" s="6"/>
      <c r="C8" s="7"/>
      <c r="D8" s="143" t="s">
        <v>20</v>
      </c>
      <c r="E8" s="3">
        <v>1838</v>
      </c>
      <c r="F8" s="3">
        <v>1537</v>
      </c>
      <c r="G8" s="12">
        <f>F8/E8*100</f>
        <v>83.623503808487484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144" t="s">
        <v>26</v>
      </c>
      <c r="E9" s="9">
        <v>12</v>
      </c>
      <c r="F9" s="3">
        <v>7</v>
      </c>
      <c r="G9" s="12">
        <f>F9/E9*100</f>
        <v>58.333333333333336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145" t="s">
        <v>27</v>
      </c>
      <c r="E11" s="3">
        <v>1589</v>
      </c>
      <c r="F11" s="3">
        <v>225</v>
      </c>
      <c r="G11" s="24">
        <f t="shared" ref="G11" si="0">F11/E11*100</f>
        <v>14.159848961611077</v>
      </c>
    </row>
    <row r="12" spans="1:8" ht="200.1" customHeight="1" x14ac:dyDescent="0.25">
      <c r="A12" s="7"/>
      <c r="B12" s="7"/>
      <c r="C12" s="15"/>
      <c r="D12" s="145" t="s">
        <v>28</v>
      </c>
      <c r="E12" s="16" t="s">
        <v>9</v>
      </c>
      <c r="F12" s="250">
        <v>54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143" t="s">
        <v>29</v>
      </c>
      <c r="E13" s="16" t="s">
        <v>9</v>
      </c>
      <c r="F13" s="10">
        <v>159</v>
      </c>
      <c r="G13" s="16" t="s">
        <v>9</v>
      </c>
    </row>
    <row r="14" spans="1:8" ht="200.1" customHeight="1" x14ac:dyDescent="0.25">
      <c r="A14" s="6"/>
      <c r="B14" s="6"/>
      <c r="C14" s="6"/>
      <c r="D14" s="143" t="s">
        <v>30</v>
      </c>
      <c r="E14" s="9">
        <v>178</v>
      </c>
      <c r="F14" s="9">
        <v>7</v>
      </c>
      <c r="G14" s="12">
        <f t="shared" ref="G14:G26" si="1">F14/E14*100</f>
        <v>3.9325842696629212</v>
      </c>
    </row>
    <row r="15" spans="1:8" ht="200.1" customHeight="1" x14ac:dyDescent="0.25">
      <c r="A15" s="7"/>
      <c r="B15" s="7"/>
      <c r="C15" s="7"/>
      <c r="D15" s="143" t="s">
        <v>31</v>
      </c>
      <c r="E15" s="9">
        <v>178</v>
      </c>
      <c r="F15" s="9">
        <v>7</v>
      </c>
      <c r="G15" s="12">
        <f t="shared" si="1"/>
        <v>3.9325842696629212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143" t="s">
        <v>32</v>
      </c>
      <c r="E16" s="4">
        <v>1589</v>
      </c>
      <c r="F16" s="4">
        <v>225</v>
      </c>
      <c r="G16" s="12">
        <f t="shared" si="1"/>
        <v>14.159848961611077</v>
      </c>
      <c r="H16" s="1"/>
    </row>
    <row r="17" spans="1:8" ht="200.1" customHeight="1" x14ac:dyDescent="0.25">
      <c r="A17" s="13"/>
      <c r="B17" s="13"/>
      <c r="C17" s="23"/>
      <c r="D17" s="143" t="s">
        <v>23</v>
      </c>
      <c r="E17" s="16" t="s">
        <v>9</v>
      </c>
      <c r="F17" s="4">
        <v>1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143" t="s">
        <v>35</v>
      </c>
      <c r="E18" s="16" t="s">
        <v>9</v>
      </c>
      <c r="F18" s="9">
        <v>7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144" t="s">
        <v>33</v>
      </c>
      <c r="E19" s="9">
        <v>48</v>
      </c>
      <c r="F19" s="4">
        <v>27</v>
      </c>
      <c r="G19" s="12">
        <f t="shared" si="1"/>
        <v>56.25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144" t="s">
        <v>34</v>
      </c>
      <c r="E20" s="4">
        <v>1589</v>
      </c>
      <c r="F20" s="4">
        <v>18</v>
      </c>
      <c r="G20" s="12">
        <f t="shared" si="1"/>
        <v>1.1327879169288861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143" t="s">
        <v>14</v>
      </c>
      <c r="E21" s="9">
        <v>48</v>
      </c>
      <c r="F21" s="9">
        <v>17</v>
      </c>
      <c r="G21" s="12">
        <f t="shared" si="1"/>
        <v>35.416666666666671</v>
      </c>
      <c r="H21" s="1"/>
    </row>
    <row r="22" spans="1:8" ht="200.1" customHeight="1" x14ac:dyDescent="0.25">
      <c r="A22" s="6"/>
      <c r="B22" s="6"/>
      <c r="C22" s="6"/>
      <c r="D22" s="146" t="s">
        <v>15</v>
      </c>
      <c r="E22" s="9">
        <v>48</v>
      </c>
      <c r="F22" s="3">
        <v>28</v>
      </c>
      <c r="G22" s="12">
        <f t="shared" si="1"/>
        <v>58.333333333333336</v>
      </c>
    </row>
    <row r="23" spans="1:8" ht="200.1" customHeight="1" x14ac:dyDescent="0.25">
      <c r="A23" s="6"/>
      <c r="B23" s="6"/>
      <c r="C23" s="6"/>
      <c r="D23" s="143" t="s">
        <v>21</v>
      </c>
      <c r="E23" s="9">
        <v>104</v>
      </c>
      <c r="F23" s="3">
        <v>7</v>
      </c>
      <c r="G23" s="12">
        <f t="shared" si="1"/>
        <v>6.7307692307692308</v>
      </c>
    </row>
    <row r="24" spans="1:8" ht="200.1" customHeight="1" x14ac:dyDescent="0.25">
      <c r="A24" s="6"/>
      <c r="B24" s="6"/>
      <c r="C24" s="6"/>
      <c r="D24" s="143" t="s">
        <v>22</v>
      </c>
      <c r="E24" s="9">
        <v>104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147" t="s">
        <v>16</v>
      </c>
      <c r="E25" s="9">
        <v>104</v>
      </c>
      <c r="F25" s="3">
        <v>1</v>
      </c>
      <c r="G25" s="12">
        <f t="shared" si="1"/>
        <v>0.96153846153846156</v>
      </c>
    </row>
    <row r="26" spans="1:8" ht="200.1" customHeight="1" x14ac:dyDescent="0.25">
      <c r="A26" s="7"/>
      <c r="B26" s="7"/>
      <c r="C26" s="7"/>
      <c r="D26" s="147" t="s">
        <v>17</v>
      </c>
      <c r="E26" s="3">
        <v>104</v>
      </c>
      <c r="F26" s="3">
        <v>0</v>
      </c>
      <c r="G26" s="12">
        <f t="shared" si="1"/>
        <v>0</v>
      </c>
    </row>
    <row r="27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opLeftCell="A3" zoomScale="55" zoomScaleNormal="55" workbookViewId="0">
      <selection activeCell="G11" sqref="G11"/>
    </sheetView>
  </sheetViews>
  <sheetFormatPr defaultRowHeight="15" x14ac:dyDescent="0.25"/>
  <cols>
    <col min="3" max="3" width="22" customWidth="1"/>
    <col min="4" max="4" width="30.7109375" customWidth="1"/>
    <col min="8" max="8" width="93.85546875" customWidth="1"/>
  </cols>
  <sheetData>
    <row r="2" spans="1:8" ht="18.75" x14ac:dyDescent="0.3">
      <c r="A2" s="429" t="s">
        <v>114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143" t="s">
        <v>18</v>
      </c>
      <c r="E6" s="12">
        <v>7907</v>
      </c>
      <c r="F6" s="12">
        <v>6132</v>
      </c>
      <c r="G6" s="12">
        <f>F6/E6*100</f>
        <v>77.55153661312761</v>
      </c>
      <c r="H6" s="2"/>
    </row>
    <row r="7" spans="1:8" ht="200.1" customHeight="1" x14ac:dyDescent="0.25">
      <c r="A7" s="6"/>
      <c r="B7" s="6"/>
      <c r="C7" s="6"/>
      <c r="D7" s="143" t="s">
        <v>19</v>
      </c>
      <c r="E7" s="3">
        <v>7907</v>
      </c>
      <c r="F7" s="3">
        <v>6340</v>
      </c>
      <c r="G7" s="12">
        <f>F7/E7*100</f>
        <v>80.182117111420254</v>
      </c>
      <c r="H7" s="2"/>
    </row>
    <row r="8" spans="1:8" ht="200.1" customHeight="1" x14ac:dyDescent="0.25">
      <c r="A8" s="6"/>
      <c r="B8" s="6"/>
      <c r="C8" s="7"/>
      <c r="D8" s="143" t="s">
        <v>20</v>
      </c>
      <c r="E8" s="3">
        <v>7907</v>
      </c>
      <c r="F8" s="3">
        <v>5982</v>
      </c>
      <c r="G8" s="12">
        <f>F8/E8*100</f>
        <v>75.654483369166556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144" t="s">
        <v>26</v>
      </c>
      <c r="E9" s="9">
        <v>25</v>
      </c>
      <c r="F9" s="3">
        <v>25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145" t="s">
        <v>27</v>
      </c>
      <c r="E11" s="3">
        <v>5578</v>
      </c>
      <c r="F11" s="3">
        <v>2889</v>
      </c>
      <c r="G11" s="24">
        <f t="shared" ref="G11" si="0">F11/E11*100</f>
        <v>51.79275726066691</v>
      </c>
    </row>
    <row r="12" spans="1:8" ht="200.1" customHeight="1" x14ac:dyDescent="0.25">
      <c r="A12" s="7"/>
      <c r="B12" s="7"/>
      <c r="C12" s="15"/>
      <c r="D12" s="145" t="s">
        <v>28</v>
      </c>
      <c r="E12" s="16" t="s">
        <v>9</v>
      </c>
      <c r="F12" s="11">
        <v>1328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143" t="s">
        <v>29</v>
      </c>
      <c r="E13" s="16" t="s">
        <v>9</v>
      </c>
      <c r="F13" s="10">
        <v>467</v>
      </c>
      <c r="G13" s="16" t="s">
        <v>9</v>
      </c>
    </row>
    <row r="14" spans="1:8" ht="200.1" customHeight="1" x14ac:dyDescent="0.25">
      <c r="A14" s="6"/>
      <c r="B14" s="6"/>
      <c r="C14" s="6"/>
      <c r="D14" s="143" t="s">
        <v>30</v>
      </c>
      <c r="E14" s="9">
        <v>463</v>
      </c>
      <c r="F14" s="9">
        <v>133</v>
      </c>
      <c r="G14" s="12">
        <f t="shared" ref="G14:G26" si="1">F14/E14*100</f>
        <v>28.725701943844495</v>
      </c>
    </row>
    <row r="15" spans="1:8" ht="200.1" customHeight="1" x14ac:dyDescent="0.25">
      <c r="A15" s="7"/>
      <c r="B15" s="7"/>
      <c r="C15" s="7"/>
      <c r="D15" s="143" t="s">
        <v>31</v>
      </c>
      <c r="E15" s="9">
        <v>463</v>
      </c>
      <c r="F15" s="9">
        <v>132</v>
      </c>
      <c r="G15" s="12">
        <f t="shared" si="1"/>
        <v>28.509719222462206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143" t="s">
        <v>32</v>
      </c>
      <c r="E16" s="4">
        <v>5578</v>
      </c>
      <c r="F16" s="4">
        <v>2104</v>
      </c>
      <c r="G16" s="12">
        <f t="shared" si="1"/>
        <v>37.719612764431702</v>
      </c>
      <c r="H16" s="1"/>
    </row>
    <row r="17" spans="1:8" ht="200.1" customHeight="1" x14ac:dyDescent="0.25">
      <c r="A17" s="13"/>
      <c r="B17" s="13"/>
      <c r="C17" s="23"/>
      <c r="D17" s="143" t="s">
        <v>23</v>
      </c>
      <c r="E17" s="16" t="s">
        <v>9</v>
      </c>
      <c r="F17" s="4">
        <v>356</v>
      </c>
      <c r="G17" s="16" t="s">
        <v>9</v>
      </c>
      <c r="H17" s="1"/>
    </row>
    <row r="18" spans="1:8" ht="200.1" customHeight="1" x14ac:dyDescent="0.25">
      <c r="A18" s="8"/>
      <c r="B18" s="8"/>
      <c r="C18" s="8"/>
      <c r="D18" s="143" t="s">
        <v>35</v>
      </c>
      <c r="E18" s="16" t="s">
        <v>9</v>
      </c>
      <c r="F18" s="9">
        <v>143</v>
      </c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144" t="s">
        <v>33</v>
      </c>
      <c r="E19" s="9">
        <v>215</v>
      </c>
      <c r="F19" s="4">
        <v>173</v>
      </c>
      <c r="G19" s="12">
        <f t="shared" si="1"/>
        <v>80.465116279069775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144" t="s">
        <v>34</v>
      </c>
      <c r="E20" s="4">
        <v>5578</v>
      </c>
      <c r="F20" s="4">
        <v>172</v>
      </c>
      <c r="G20" s="12">
        <f t="shared" si="1"/>
        <v>3.0835424883470779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143" t="s">
        <v>14</v>
      </c>
      <c r="E21" s="9">
        <v>222</v>
      </c>
      <c r="F21" s="9">
        <v>79</v>
      </c>
      <c r="G21" s="12">
        <f t="shared" si="1"/>
        <v>35.585585585585584</v>
      </c>
      <c r="H21" s="1"/>
    </row>
    <row r="22" spans="1:8" ht="200.1" customHeight="1" x14ac:dyDescent="0.25">
      <c r="A22" s="6"/>
      <c r="B22" s="6"/>
      <c r="C22" s="6"/>
      <c r="D22" s="146" t="s">
        <v>15</v>
      </c>
      <c r="E22" s="9">
        <v>222</v>
      </c>
      <c r="F22" s="3">
        <v>97</v>
      </c>
      <c r="G22" s="12">
        <f t="shared" si="1"/>
        <v>43.693693693693689</v>
      </c>
    </row>
    <row r="23" spans="1:8" ht="200.1" customHeight="1" x14ac:dyDescent="0.25">
      <c r="A23" s="6"/>
      <c r="B23" s="6"/>
      <c r="C23" s="6"/>
      <c r="D23" s="143" t="s">
        <v>21</v>
      </c>
      <c r="E23" s="9">
        <v>437</v>
      </c>
      <c r="F23" s="3">
        <v>9</v>
      </c>
      <c r="G23" s="12">
        <f t="shared" si="1"/>
        <v>2.0594965675057209</v>
      </c>
    </row>
    <row r="24" spans="1:8" ht="200.1" customHeight="1" x14ac:dyDescent="0.25">
      <c r="A24" s="6"/>
      <c r="B24" s="6"/>
      <c r="C24" s="6"/>
      <c r="D24" s="143" t="s">
        <v>22</v>
      </c>
      <c r="E24" s="9">
        <v>437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147" t="s">
        <v>16</v>
      </c>
      <c r="E25" s="9">
        <v>437</v>
      </c>
      <c r="F25" s="3">
        <v>0</v>
      </c>
      <c r="G25" s="12">
        <f t="shared" si="1"/>
        <v>0</v>
      </c>
    </row>
    <row r="26" spans="1:8" ht="200.1" customHeight="1" x14ac:dyDescent="0.25">
      <c r="A26" s="7"/>
      <c r="B26" s="7"/>
      <c r="C26" s="7"/>
      <c r="D26" s="147" t="s">
        <v>17</v>
      </c>
      <c r="E26" s="3">
        <v>437</v>
      </c>
      <c r="F26" s="3">
        <v>0</v>
      </c>
      <c r="G26" s="12">
        <f t="shared" si="1"/>
        <v>0</v>
      </c>
    </row>
    <row r="27" spans="1:8" ht="200.1" customHeight="1" x14ac:dyDescent="0.25"/>
    <row r="28" spans="1:8" ht="200.1" customHeight="1" x14ac:dyDescent="0.25"/>
    <row r="29" spans="1:8" ht="200.1" customHeight="1" x14ac:dyDescent="0.25"/>
    <row r="30" spans="1:8" ht="200.1" customHeight="1" x14ac:dyDescent="0.25"/>
    <row r="31" spans="1:8" ht="200.1" customHeight="1" x14ac:dyDescent="0.25"/>
    <row r="32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25" zoomScale="55" zoomScaleNormal="55" workbookViewId="0">
      <selection activeCell="J7" sqref="J7"/>
    </sheetView>
  </sheetViews>
  <sheetFormatPr defaultRowHeight="15" x14ac:dyDescent="0.25"/>
  <cols>
    <col min="3" max="3" width="35.42578125" customWidth="1"/>
    <col min="4" max="4" width="50.140625" customWidth="1"/>
    <col min="8" max="8" width="36.28515625" customWidth="1"/>
  </cols>
  <sheetData>
    <row r="1" spans="1:8" x14ac:dyDescent="0.25">
      <c r="A1" s="332"/>
      <c r="B1" s="332"/>
      <c r="C1" s="332"/>
      <c r="D1" s="332"/>
      <c r="E1" s="332"/>
      <c r="F1" s="332"/>
      <c r="G1" s="332"/>
      <c r="H1" s="332"/>
    </row>
    <row r="2" spans="1:8" ht="18.75" x14ac:dyDescent="0.3">
      <c r="A2" s="429" t="s">
        <v>276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32"/>
      <c r="B3" s="332"/>
      <c r="C3" s="332"/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361" t="s">
        <v>18</v>
      </c>
      <c r="E6" s="12">
        <v>912</v>
      </c>
      <c r="F6" s="12">
        <v>485</v>
      </c>
      <c r="G6" s="12">
        <f>F6/E6*100</f>
        <v>53.179824561403507</v>
      </c>
      <c r="H6" s="2"/>
    </row>
    <row r="7" spans="1:8" ht="200.1" customHeight="1" x14ac:dyDescent="0.25">
      <c r="A7" s="6"/>
      <c r="B7" s="6"/>
      <c r="C7" s="6"/>
      <c r="D7" s="361" t="s">
        <v>19</v>
      </c>
      <c r="E7" s="3">
        <v>912</v>
      </c>
      <c r="F7" s="3">
        <v>635</v>
      </c>
      <c r="G7" s="12">
        <f>F7/E7*100</f>
        <v>69.627192982456137</v>
      </c>
      <c r="H7" s="2"/>
    </row>
    <row r="8" spans="1:8" ht="200.1" customHeight="1" x14ac:dyDescent="0.25">
      <c r="A8" s="6"/>
      <c r="B8" s="6"/>
      <c r="C8" s="7"/>
      <c r="D8" s="361" t="s">
        <v>20</v>
      </c>
      <c r="E8" s="3">
        <v>912</v>
      </c>
      <c r="F8" s="3">
        <v>635</v>
      </c>
      <c r="G8" s="12">
        <f>F8/E8*100</f>
        <v>69.627192982456137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362" t="s">
        <v>26</v>
      </c>
      <c r="E9" s="9">
        <v>3</v>
      </c>
      <c r="F9" s="3">
        <v>3</v>
      </c>
      <c r="G9" s="12">
        <f>F9/E9*100</f>
        <v>100</v>
      </c>
      <c r="H9" s="2"/>
    </row>
    <row r="10" spans="1:8" ht="200.1" customHeight="1" x14ac:dyDescent="0.25">
      <c r="A10" s="6"/>
      <c r="B10" s="6"/>
      <c r="C10" s="332"/>
      <c r="D10" s="33" t="s">
        <v>24</v>
      </c>
      <c r="E10" s="16" t="s">
        <v>9</v>
      </c>
      <c r="F10" s="3">
        <v>0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363" t="s">
        <v>27</v>
      </c>
      <c r="E11" s="3">
        <v>612</v>
      </c>
      <c r="F11" s="3">
        <v>78</v>
      </c>
      <c r="G11" s="24">
        <f t="shared" ref="G11" si="0">F11/E11*100</f>
        <v>12.745098039215685</v>
      </c>
      <c r="H11" s="332"/>
    </row>
    <row r="12" spans="1:8" ht="200.1" customHeight="1" x14ac:dyDescent="0.25">
      <c r="A12" s="7"/>
      <c r="B12" s="7"/>
      <c r="C12" s="15"/>
      <c r="D12" s="363" t="s">
        <v>28</v>
      </c>
      <c r="E12" s="16" t="s">
        <v>9</v>
      </c>
      <c r="F12" s="9">
        <v>5</v>
      </c>
      <c r="G12" s="16" t="s">
        <v>9</v>
      </c>
      <c r="H12" s="332"/>
    </row>
    <row r="13" spans="1:8" ht="200.1" customHeight="1" x14ac:dyDescent="0.25">
      <c r="A13" s="27">
        <v>3</v>
      </c>
      <c r="B13" s="27">
        <v>3</v>
      </c>
      <c r="C13" s="23" t="s">
        <v>10</v>
      </c>
      <c r="D13" s="361" t="s">
        <v>29</v>
      </c>
      <c r="E13" s="16" t="s">
        <v>9</v>
      </c>
      <c r="F13" s="9">
        <v>46</v>
      </c>
      <c r="G13" s="16" t="s">
        <v>9</v>
      </c>
      <c r="H13" s="332"/>
    </row>
    <row r="14" spans="1:8" ht="200.1" customHeight="1" x14ac:dyDescent="0.25">
      <c r="A14" s="6"/>
      <c r="B14" s="6"/>
      <c r="C14" s="6"/>
      <c r="D14" s="361" t="s">
        <v>30</v>
      </c>
      <c r="E14" s="9">
        <v>72</v>
      </c>
      <c r="F14" s="9">
        <v>11</v>
      </c>
      <c r="G14" s="12">
        <f t="shared" ref="G14:G26" si="1">F14/E14*100</f>
        <v>15.277777777777779</v>
      </c>
      <c r="H14" s="332"/>
    </row>
    <row r="15" spans="1:8" ht="200.1" customHeight="1" x14ac:dyDescent="0.25">
      <c r="A15" s="7"/>
      <c r="B15" s="7"/>
      <c r="C15" s="7"/>
      <c r="D15" s="361" t="s">
        <v>31</v>
      </c>
      <c r="E15" s="9">
        <v>52</v>
      </c>
      <c r="F15" s="9">
        <v>3</v>
      </c>
      <c r="G15" s="12">
        <f t="shared" si="1"/>
        <v>5.7692307692307692</v>
      </c>
      <c r="H15" s="332"/>
    </row>
    <row r="16" spans="1:8" ht="200.1" customHeight="1" x14ac:dyDescent="0.25">
      <c r="A16" s="13">
        <v>4</v>
      </c>
      <c r="B16" s="13">
        <v>4</v>
      </c>
      <c r="C16" s="23" t="s">
        <v>7</v>
      </c>
      <c r="D16" s="361" t="s">
        <v>32</v>
      </c>
      <c r="E16" s="4">
        <v>612</v>
      </c>
      <c r="F16" s="4">
        <v>78</v>
      </c>
      <c r="G16" s="12">
        <f t="shared" si="1"/>
        <v>12.745098039215685</v>
      </c>
      <c r="H16" s="257"/>
    </row>
    <row r="17" spans="1:8" ht="200.1" customHeight="1" x14ac:dyDescent="0.25">
      <c r="A17" s="13"/>
      <c r="B17" s="13"/>
      <c r="C17" s="23"/>
      <c r="D17" s="361" t="s">
        <v>23</v>
      </c>
      <c r="E17" s="16" t="s">
        <v>9</v>
      </c>
      <c r="F17" s="4">
        <v>0</v>
      </c>
      <c r="G17" s="16" t="s">
        <v>9</v>
      </c>
      <c r="H17" s="257"/>
    </row>
    <row r="18" spans="1:8" ht="200.1" customHeight="1" x14ac:dyDescent="0.25">
      <c r="A18" s="8"/>
      <c r="B18" s="8"/>
      <c r="C18" s="8"/>
      <c r="D18" s="361" t="s">
        <v>35</v>
      </c>
      <c r="E18" s="16" t="s">
        <v>9</v>
      </c>
      <c r="F18" s="9">
        <v>2</v>
      </c>
      <c r="G18" s="16" t="s">
        <v>9</v>
      </c>
      <c r="H18" s="257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362" t="s">
        <v>33</v>
      </c>
      <c r="E19" s="9">
        <v>29</v>
      </c>
      <c r="F19" s="4">
        <v>2</v>
      </c>
      <c r="G19" s="12">
        <f t="shared" si="1"/>
        <v>6.8965517241379306</v>
      </c>
      <c r="H19" s="257"/>
    </row>
    <row r="20" spans="1:8" ht="200.1" customHeight="1" x14ac:dyDescent="0.25">
      <c r="A20" s="5">
        <v>6</v>
      </c>
      <c r="B20" s="5">
        <v>8</v>
      </c>
      <c r="C20" s="18" t="s">
        <v>8</v>
      </c>
      <c r="D20" s="362" t="s">
        <v>34</v>
      </c>
      <c r="E20" s="4">
        <v>612</v>
      </c>
      <c r="F20" s="4">
        <v>1</v>
      </c>
      <c r="G20" s="12">
        <f t="shared" si="1"/>
        <v>0.16339869281045752</v>
      </c>
      <c r="H20" s="257"/>
    </row>
    <row r="21" spans="1:8" ht="200.1" customHeight="1" x14ac:dyDescent="0.25">
      <c r="A21" s="5">
        <v>7</v>
      </c>
      <c r="B21" s="5">
        <v>9</v>
      </c>
      <c r="C21" s="18" t="s">
        <v>12</v>
      </c>
      <c r="D21" s="361" t="s">
        <v>14</v>
      </c>
      <c r="E21" s="9">
        <v>0</v>
      </c>
      <c r="F21" s="9">
        <v>0</v>
      </c>
      <c r="G21" s="12" t="e">
        <f t="shared" si="1"/>
        <v>#DIV/0!</v>
      </c>
      <c r="H21" s="257"/>
    </row>
    <row r="22" spans="1:8" ht="200.1" customHeight="1" x14ac:dyDescent="0.25">
      <c r="A22" s="6"/>
      <c r="B22" s="6"/>
      <c r="C22" s="6"/>
      <c r="D22" s="364" t="s">
        <v>15</v>
      </c>
      <c r="E22" s="9">
        <v>0</v>
      </c>
      <c r="F22" s="3">
        <v>0</v>
      </c>
      <c r="G22" s="12" t="e">
        <f t="shared" si="1"/>
        <v>#DIV/0!</v>
      </c>
      <c r="H22" s="332"/>
    </row>
    <row r="23" spans="1:8" ht="200.1" customHeight="1" x14ac:dyDescent="0.25">
      <c r="A23" s="6"/>
      <c r="B23" s="6"/>
      <c r="C23" s="6"/>
      <c r="D23" s="361" t="s">
        <v>21</v>
      </c>
      <c r="E23" s="9">
        <v>0</v>
      </c>
      <c r="F23" s="3">
        <v>0</v>
      </c>
      <c r="G23" s="12" t="e">
        <f t="shared" si="1"/>
        <v>#DIV/0!</v>
      </c>
      <c r="H23" s="332"/>
    </row>
    <row r="24" spans="1:8" ht="200.1" customHeight="1" x14ac:dyDescent="0.25">
      <c r="A24" s="6"/>
      <c r="B24" s="6"/>
      <c r="C24" s="6"/>
      <c r="D24" s="361" t="s">
        <v>22</v>
      </c>
      <c r="E24" s="9">
        <v>0</v>
      </c>
      <c r="F24" s="3">
        <v>0</v>
      </c>
      <c r="G24" s="12" t="e">
        <f t="shared" si="1"/>
        <v>#DIV/0!</v>
      </c>
      <c r="H24" s="332"/>
    </row>
    <row r="25" spans="1:8" ht="200.1" customHeight="1" x14ac:dyDescent="0.25">
      <c r="A25" s="6"/>
      <c r="B25" s="6"/>
      <c r="C25" s="6"/>
      <c r="D25" s="365" t="s">
        <v>16</v>
      </c>
      <c r="E25" s="9">
        <v>0</v>
      </c>
      <c r="F25" s="3">
        <v>0</v>
      </c>
      <c r="G25" s="12" t="e">
        <f t="shared" si="1"/>
        <v>#DIV/0!</v>
      </c>
      <c r="H25" s="332"/>
    </row>
    <row r="26" spans="1:8" ht="200.1" customHeight="1" x14ac:dyDescent="0.25">
      <c r="A26" s="7"/>
      <c r="B26" s="7"/>
      <c r="C26" s="7"/>
      <c r="D26" s="365" t="s">
        <v>17</v>
      </c>
      <c r="E26" s="3">
        <v>0</v>
      </c>
      <c r="F26" s="3">
        <v>0</v>
      </c>
      <c r="G26" s="12" t="e">
        <f t="shared" si="1"/>
        <v>#DIV/0!</v>
      </c>
      <c r="H26" s="332"/>
    </row>
    <row r="27" spans="1:8" ht="200.1" customHeight="1" x14ac:dyDescent="0.25"/>
    <row r="28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5" zoomScale="55" zoomScaleNormal="55" workbookViewId="0">
      <selection activeCell="K6" sqref="K6"/>
    </sheetView>
  </sheetViews>
  <sheetFormatPr defaultRowHeight="15" x14ac:dyDescent="0.25"/>
  <cols>
    <col min="3" max="3" width="25.5703125" customWidth="1"/>
    <col min="4" max="4" width="36.28515625" customWidth="1"/>
  </cols>
  <sheetData>
    <row r="1" spans="1:8" ht="18.75" x14ac:dyDescent="0.3">
      <c r="A1" s="429" t="s">
        <v>221</v>
      </c>
      <c r="B1" s="430"/>
      <c r="C1" s="430"/>
      <c r="D1" s="430"/>
      <c r="E1" s="430"/>
      <c r="F1" s="430"/>
      <c r="G1" s="430"/>
      <c r="H1" s="430"/>
    </row>
    <row r="2" spans="1:8" s="382" customFormat="1" ht="18.75" x14ac:dyDescent="0.3">
      <c r="A2" s="380"/>
      <c r="B2" s="381"/>
      <c r="C2" s="381"/>
      <c r="D2" s="381"/>
      <c r="E2" s="381"/>
      <c r="F2" s="381"/>
      <c r="G2" s="381"/>
      <c r="H2" s="381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288" t="s">
        <v>18</v>
      </c>
      <c r="E6" s="12">
        <v>15778</v>
      </c>
      <c r="F6" s="12">
        <v>13152</v>
      </c>
      <c r="G6" s="12">
        <f>F6/E6*100</f>
        <v>83.356572442641649</v>
      </c>
      <c r="H6" s="2"/>
    </row>
    <row r="7" spans="1:8" ht="200.1" customHeight="1" x14ac:dyDescent="0.25">
      <c r="A7" s="6"/>
      <c r="B7" s="6"/>
      <c r="C7" s="6"/>
      <c r="D7" s="288" t="s">
        <v>19</v>
      </c>
      <c r="E7" s="3">
        <v>15778</v>
      </c>
      <c r="F7" s="63">
        <v>12107</v>
      </c>
      <c r="G7" s="12">
        <f>F7/E7*100</f>
        <v>76.733426289770563</v>
      </c>
      <c r="H7" s="2"/>
    </row>
    <row r="8" spans="1:8" ht="200.1" customHeight="1" x14ac:dyDescent="0.25">
      <c r="A8" s="6"/>
      <c r="B8" s="6"/>
      <c r="C8" s="7"/>
      <c r="D8" s="288" t="s">
        <v>20</v>
      </c>
      <c r="E8" s="3">
        <v>15778</v>
      </c>
      <c r="F8" s="3">
        <v>16149</v>
      </c>
      <c r="G8" s="12">
        <f>F8/E8*100</f>
        <v>102.3513753327418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289" t="s">
        <v>26</v>
      </c>
      <c r="E9" s="9">
        <v>32</v>
      </c>
      <c r="F9" s="3">
        <v>32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63">
        <v>0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290" t="s">
        <v>27</v>
      </c>
      <c r="E11" s="3">
        <v>11456</v>
      </c>
      <c r="F11" s="3">
        <v>3500</v>
      </c>
      <c r="G11" s="24">
        <f t="shared" ref="G11" si="0">F11/E11*100</f>
        <v>30.55167597765363</v>
      </c>
    </row>
    <row r="12" spans="1:8" ht="200.1" customHeight="1" x14ac:dyDescent="0.25">
      <c r="A12" s="7"/>
      <c r="B12" s="7"/>
      <c r="C12" s="15"/>
      <c r="D12" s="290" t="s">
        <v>28</v>
      </c>
      <c r="E12" s="16" t="s">
        <v>9</v>
      </c>
      <c r="F12" s="11">
        <v>249</v>
      </c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288" t="s">
        <v>29</v>
      </c>
      <c r="E13" s="16" t="s">
        <v>9</v>
      </c>
      <c r="F13" s="10">
        <v>334</v>
      </c>
      <c r="G13" s="16" t="s">
        <v>9</v>
      </c>
    </row>
    <row r="14" spans="1:8" ht="200.1" customHeight="1" x14ac:dyDescent="0.25">
      <c r="A14" s="6"/>
      <c r="B14" s="6"/>
      <c r="C14" s="6"/>
      <c r="D14" s="288" t="s">
        <v>30</v>
      </c>
      <c r="E14" s="9">
        <v>1784</v>
      </c>
      <c r="F14" s="9">
        <v>18</v>
      </c>
      <c r="G14" s="12">
        <f t="shared" ref="G14:G26" si="1">F14/E14*100</f>
        <v>1.0089686098654709</v>
      </c>
    </row>
    <row r="15" spans="1:8" ht="200.1" customHeight="1" x14ac:dyDescent="0.25">
      <c r="A15" s="7"/>
      <c r="B15" s="7"/>
      <c r="C15" s="7"/>
      <c r="D15" s="288" t="s">
        <v>31</v>
      </c>
      <c r="E15" s="9">
        <v>1784</v>
      </c>
      <c r="F15" s="9">
        <v>18</v>
      </c>
      <c r="G15" s="12">
        <f t="shared" si="1"/>
        <v>1.0089686098654709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288" t="s">
        <v>32</v>
      </c>
      <c r="E16" s="4">
        <v>11456</v>
      </c>
      <c r="F16" s="4">
        <v>3500</v>
      </c>
      <c r="G16" s="12">
        <f t="shared" si="1"/>
        <v>30.55167597765363</v>
      </c>
      <c r="H16" s="251"/>
    </row>
    <row r="17" spans="1:8" ht="200.1" customHeight="1" x14ac:dyDescent="0.25">
      <c r="A17" s="13"/>
      <c r="B17" s="13"/>
      <c r="C17" s="23"/>
      <c r="D17" s="288" t="s">
        <v>23</v>
      </c>
      <c r="E17" s="16" t="s">
        <v>9</v>
      </c>
      <c r="F17" s="4">
        <v>0</v>
      </c>
      <c r="G17" s="16" t="s">
        <v>9</v>
      </c>
      <c r="H17" s="251"/>
    </row>
    <row r="18" spans="1:8" ht="200.1" customHeight="1" x14ac:dyDescent="0.25">
      <c r="A18" s="8"/>
      <c r="B18" s="8"/>
      <c r="C18" s="8"/>
      <c r="D18" s="288" t="s">
        <v>35</v>
      </c>
      <c r="E18" s="16" t="s">
        <v>9</v>
      </c>
      <c r="F18" s="9">
        <v>179</v>
      </c>
      <c r="G18" s="16" t="s">
        <v>9</v>
      </c>
      <c r="H18" s="25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289" t="s">
        <v>33</v>
      </c>
      <c r="E19" s="9">
        <v>279</v>
      </c>
      <c r="F19" s="4">
        <v>182</v>
      </c>
      <c r="G19" s="12">
        <f t="shared" si="1"/>
        <v>65.232974910394276</v>
      </c>
      <c r="H19" s="251"/>
    </row>
    <row r="20" spans="1:8" ht="200.1" customHeight="1" x14ac:dyDescent="0.25">
      <c r="A20" s="5">
        <v>6</v>
      </c>
      <c r="B20" s="5">
        <v>8</v>
      </c>
      <c r="C20" s="18" t="s">
        <v>8</v>
      </c>
      <c r="D20" s="289" t="s">
        <v>34</v>
      </c>
      <c r="E20" s="4">
        <v>11456</v>
      </c>
      <c r="F20" s="4">
        <v>51</v>
      </c>
      <c r="G20" s="12">
        <f t="shared" si="1"/>
        <v>0.44518156424581001</v>
      </c>
      <c r="H20" s="25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288" t="s">
        <v>14</v>
      </c>
      <c r="E21" s="9">
        <v>188</v>
      </c>
      <c r="F21" s="9">
        <v>183</v>
      </c>
      <c r="G21" s="12">
        <f t="shared" si="1"/>
        <v>97.340425531914903</v>
      </c>
      <c r="H21" s="251"/>
    </row>
    <row r="22" spans="1:8" ht="200.1" customHeight="1" x14ac:dyDescent="0.25">
      <c r="A22" s="6"/>
      <c r="B22" s="6"/>
      <c r="C22" s="6"/>
      <c r="D22" s="291" t="s">
        <v>15</v>
      </c>
      <c r="E22" s="9">
        <v>188</v>
      </c>
      <c r="F22" s="3">
        <v>183</v>
      </c>
      <c r="G22" s="12">
        <f t="shared" si="1"/>
        <v>97.340425531914903</v>
      </c>
    </row>
    <row r="23" spans="1:8" ht="200.1" customHeight="1" x14ac:dyDescent="0.25">
      <c r="A23" s="6"/>
      <c r="B23" s="6"/>
      <c r="C23" s="6"/>
      <c r="D23" s="288" t="s">
        <v>21</v>
      </c>
      <c r="E23" s="65">
        <v>168</v>
      </c>
      <c r="F23" s="3">
        <v>31</v>
      </c>
      <c r="G23" s="12">
        <f t="shared" si="1"/>
        <v>18.452380952380953</v>
      </c>
    </row>
    <row r="24" spans="1:8" ht="200.1" customHeight="1" x14ac:dyDescent="0.25">
      <c r="A24" s="6"/>
      <c r="B24" s="6"/>
      <c r="C24" s="6"/>
      <c r="D24" s="288" t="s">
        <v>22</v>
      </c>
      <c r="E24" s="9">
        <v>168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292" t="s">
        <v>16</v>
      </c>
      <c r="E25" s="9">
        <v>168</v>
      </c>
      <c r="F25" s="3">
        <v>0</v>
      </c>
      <c r="G25" s="12">
        <f t="shared" si="1"/>
        <v>0</v>
      </c>
    </row>
    <row r="26" spans="1:8" ht="200.1" customHeight="1" x14ac:dyDescent="0.25">
      <c r="A26" s="7"/>
      <c r="B26" s="7"/>
      <c r="C26" s="7"/>
      <c r="D26" s="292" t="s">
        <v>17</v>
      </c>
      <c r="E26" s="3">
        <v>168</v>
      </c>
      <c r="F26" s="3">
        <v>0</v>
      </c>
      <c r="G26" s="12">
        <f t="shared" si="1"/>
        <v>0</v>
      </c>
    </row>
    <row r="27" spans="1:8" ht="200.1" customHeight="1" x14ac:dyDescent="0.25"/>
  </sheetData>
  <mergeCells count="1">
    <mergeCell ref="A1:H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6" zoomScale="55" zoomScaleNormal="55" workbookViewId="0">
      <selection activeCell="F10" sqref="F10"/>
    </sheetView>
  </sheetViews>
  <sheetFormatPr defaultRowHeight="15" x14ac:dyDescent="0.25"/>
  <cols>
    <col min="3" max="3" width="34.7109375" customWidth="1"/>
    <col min="4" max="4" width="43.5703125" customWidth="1"/>
  </cols>
  <sheetData>
    <row r="1" spans="1:8" x14ac:dyDescent="0.25">
      <c r="A1" s="368"/>
      <c r="B1" s="368"/>
      <c r="C1" s="368"/>
      <c r="D1" s="368"/>
      <c r="E1" s="368"/>
      <c r="F1" s="368"/>
      <c r="G1" s="368"/>
      <c r="H1" s="368"/>
    </row>
    <row r="2" spans="1:8" ht="18.75" x14ac:dyDescent="0.3">
      <c r="A2" s="429" t="s">
        <v>36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68"/>
      <c r="B3" s="368"/>
      <c r="C3" s="368"/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372" t="s">
        <v>18</v>
      </c>
      <c r="E6" s="3">
        <v>35486</v>
      </c>
      <c r="F6" s="3">
        <v>9428</v>
      </c>
      <c r="G6" s="12">
        <f>F6/E6*100</f>
        <v>26.568224088372876</v>
      </c>
      <c r="H6" s="2"/>
    </row>
    <row r="7" spans="1:8" ht="200.1" customHeight="1" x14ac:dyDescent="0.25">
      <c r="A7" s="6"/>
      <c r="B7" s="6"/>
      <c r="C7" s="6"/>
      <c r="D7" s="372" t="s">
        <v>19</v>
      </c>
      <c r="E7" s="3">
        <v>35486</v>
      </c>
      <c r="F7" s="3">
        <v>16803</v>
      </c>
      <c r="G7" s="12">
        <f>F7/E7*100</f>
        <v>47.351068026827484</v>
      </c>
      <c r="H7" s="2"/>
    </row>
    <row r="8" spans="1:8" ht="200.1" customHeight="1" x14ac:dyDescent="0.25">
      <c r="A8" s="6"/>
      <c r="B8" s="6"/>
      <c r="C8" s="7"/>
      <c r="D8" s="372" t="s">
        <v>20</v>
      </c>
      <c r="E8" s="3">
        <v>35486</v>
      </c>
      <c r="F8" s="3">
        <v>10327</v>
      </c>
      <c r="G8" s="12">
        <f>F8/E8*100</f>
        <v>29.101617539311274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373" t="s">
        <v>26</v>
      </c>
      <c r="E9" s="9">
        <v>31</v>
      </c>
      <c r="F9" s="3">
        <v>30</v>
      </c>
      <c r="G9" s="12">
        <f>F9/E9*100</f>
        <v>96.774193548387103</v>
      </c>
      <c r="H9" s="2"/>
    </row>
    <row r="10" spans="1:8" ht="200.1" customHeight="1" x14ac:dyDescent="0.25">
      <c r="A10" s="6"/>
      <c r="B10" s="6"/>
      <c r="C10" s="368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75"/>
      <c r="B11" s="75"/>
      <c r="C11" s="83"/>
      <c r="D11" s="374" t="s">
        <v>27</v>
      </c>
      <c r="E11" s="76">
        <v>27243</v>
      </c>
      <c r="F11" s="76">
        <v>0</v>
      </c>
      <c r="G11" s="375">
        <f t="shared" ref="G11" si="0">F11/E11*100</f>
        <v>0</v>
      </c>
      <c r="H11" s="368"/>
    </row>
    <row r="12" spans="1:8" ht="200.1" customHeight="1" x14ac:dyDescent="0.25">
      <c r="A12" s="7"/>
      <c r="B12" s="7"/>
      <c r="C12" s="15"/>
      <c r="D12" s="376" t="s">
        <v>28</v>
      </c>
      <c r="E12" s="16" t="s">
        <v>9</v>
      </c>
      <c r="F12" s="80">
        <v>16730</v>
      </c>
      <c r="G12" s="16" t="s">
        <v>9</v>
      </c>
      <c r="H12" s="368"/>
    </row>
    <row r="13" spans="1:8" ht="200.1" customHeight="1" x14ac:dyDescent="0.25">
      <c r="A13" s="27">
        <v>3</v>
      </c>
      <c r="B13" s="27">
        <v>3</v>
      </c>
      <c r="C13" s="23" t="s">
        <v>10</v>
      </c>
      <c r="D13" s="372" t="s">
        <v>29</v>
      </c>
      <c r="E13" s="16" t="s">
        <v>9</v>
      </c>
      <c r="F13" s="80">
        <v>16730</v>
      </c>
      <c r="G13" s="16" t="s">
        <v>9</v>
      </c>
      <c r="H13" s="368"/>
    </row>
    <row r="14" spans="1:8" ht="200.1" customHeight="1" x14ac:dyDescent="0.25">
      <c r="A14" s="6"/>
      <c r="B14" s="6"/>
      <c r="C14" s="6"/>
      <c r="D14" s="372" t="s">
        <v>30</v>
      </c>
      <c r="E14" s="9">
        <v>1673</v>
      </c>
      <c r="F14" s="80">
        <v>320</v>
      </c>
      <c r="G14" s="12">
        <f t="shared" ref="G14:G26" si="1">F14/E14*100</f>
        <v>19.127316198445907</v>
      </c>
      <c r="H14" s="368"/>
    </row>
    <row r="15" spans="1:8" ht="200.1" customHeight="1" x14ac:dyDescent="0.25">
      <c r="A15" s="7"/>
      <c r="B15" s="7"/>
      <c r="C15" s="7"/>
      <c r="D15" s="372" t="s">
        <v>31</v>
      </c>
      <c r="E15" s="9">
        <v>1673</v>
      </c>
      <c r="F15" s="80">
        <v>320</v>
      </c>
      <c r="G15" s="12">
        <f t="shared" si="1"/>
        <v>19.127316198445907</v>
      </c>
      <c r="H15" s="368"/>
    </row>
    <row r="16" spans="1:8" ht="200.1" customHeight="1" x14ac:dyDescent="0.25">
      <c r="A16" s="13">
        <v>4</v>
      </c>
      <c r="B16" s="13">
        <v>4</v>
      </c>
      <c r="C16" s="23" t="s">
        <v>7</v>
      </c>
      <c r="D16" s="372" t="s">
        <v>32</v>
      </c>
      <c r="E16" s="4">
        <v>27243</v>
      </c>
      <c r="F16" s="4">
        <v>0</v>
      </c>
      <c r="G16" s="12">
        <f t="shared" si="1"/>
        <v>0</v>
      </c>
      <c r="H16" s="369"/>
    </row>
    <row r="17" spans="1:8" ht="200.1" customHeight="1" x14ac:dyDescent="0.25">
      <c r="A17" s="13"/>
      <c r="B17" s="13"/>
      <c r="C17" s="23"/>
      <c r="D17" s="372" t="s">
        <v>23</v>
      </c>
      <c r="E17" s="16" t="s">
        <v>9</v>
      </c>
      <c r="F17" s="4">
        <v>2</v>
      </c>
      <c r="G17" s="16" t="s">
        <v>9</v>
      </c>
      <c r="H17" s="369"/>
    </row>
    <row r="18" spans="1:8" ht="200.1" customHeight="1" x14ac:dyDescent="0.25">
      <c r="A18" s="8"/>
      <c r="B18" s="8"/>
      <c r="C18" s="8"/>
      <c r="D18" s="372" t="s">
        <v>35</v>
      </c>
      <c r="E18" s="16" t="s">
        <v>9</v>
      </c>
      <c r="F18" s="4">
        <v>298</v>
      </c>
      <c r="G18" s="16" t="s">
        <v>9</v>
      </c>
      <c r="H18" s="369"/>
    </row>
    <row r="19" spans="1:8" ht="200.1" customHeight="1" x14ac:dyDescent="0.25">
      <c r="A19" s="86">
        <v>5</v>
      </c>
      <c r="B19" s="86">
        <v>5</v>
      </c>
      <c r="C19" s="85" t="s">
        <v>11</v>
      </c>
      <c r="D19" s="377" t="s">
        <v>33</v>
      </c>
      <c r="E19" s="80">
        <v>632</v>
      </c>
      <c r="F19" s="87">
        <v>632</v>
      </c>
      <c r="G19" s="74">
        <f t="shared" si="1"/>
        <v>100</v>
      </c>
      <c r="H19" s="369"/>
    </row>
    <row r="20" spans="1:8" ht="200.1" customHeight="1" x14ac:dyDescent="0.25">
      <c r="A20" s="5">
        <v>6</v>
      </c>
      <c r="B20" s="5">
        <v>8</v>
      </c>
      <c r="C20" s="18" t="s">
        <v>8</v>
      </c>
      <c r="D20" s="373" t="s">
        <v>34</v>
      </c>
      <c r="E20" s="4">
        <v>27243</v>
      </c>
      <c r="F20" s="87">
        <v>61</v>
      </c>
      <c r="G20" s="12">
        <f t="shared" si="1"/>
        <v>0.22391072936167089</v>
      </c>
      <c r="H20" s="369"/>
    </row>
    <row r="21" spans="1:8" ht="200.1" customHeight="1" x14ac:dyDescent="0.25">
      <c r="A21" s="5">
        <v>7</v>
      </c>
      <c r="B21" s="5">
        <v>9</v>
      </c>
      <c r="C21" s="18" t="s">
        <v>12</v>
      </c>
      <c r="D21" s="372" t="s">
        <v>14</v>
      </c>
      <c r="E21" s="80">
        <v>644</v>
      </c>
      <c r="F21" s="80">
        <v>268</v>
      </c>
      <c r="G21" s="12">
        <f t="shared" si="1"/>
        <v>41.614906832298139</v>
      </c>
      <c r="H21" s="369"/>
    </row>
    <row r="22" spans="1:8" ht="200.1" customHeight="1" x14ac:dyDescent="0.25">
      <c r="A22" s="6"/>
      <c r="B22" s="6"/>
      <c r="C22" s="6"/>
      <c r="D22" s="378" t="s">
        <v>15</v>
      </c>
      <c r="E22" s="80">
        <v>644</v>
      </c>
      <c r="F22" s="76">
        <v>644</v>
      </c>
      <c r="G22" s="12">
        <f t="shared" si="1"/>
        <v>100</v>
      </c>
      <c r="H22" s="368"/>
    </row>
    <row r="23" spans="1:8" ht="200.1" customHeight="1" x14ac:dyDescent="0.25">
      <c r="A23" s="6"/>
      <c r="B23" s="6"/>
      <c r="C23" s="6"/>
      <c r="D23" s="372" t="s">
        <v>21</v>
      </c>
      <c r="E23" s="80">
        <v>1932</v>
      </c>
      <c r="F23" s="76">
        <v>340</v>
      </c>
      <c r="G23" s="12">
        <f t="shared" si="1"/>
        <v>17.598343685300208</v>
      </c>
      <c r="H23" s="368"/>
    </row>
    <row r="24" spans="1:8" ht="200.1" customHeight="1" x14ac:dyDescent="0.25">
      <c r="A24" s="6"/>
      <c r="B24" s="6"/>
      <c r="C24" s="6"/>
      <c r="D24" s="372" t="s">
        <v>22</v>
      </c>
      <c r="E24" s="80">
        <v>1932</v>
      </c>
      <c r="F24" s="76">
        <v>4</v>
      </c>
      <c r="G24" s="12">
        <f t="shared" si="1"/>
        <v>0.20703933747412009</v>
      </c>
      <c r="H24" s="368"/>
    </row>
    <row r="25" spans="1:8" ht="200.1" customHeight="1" x14ac:dyDescent="0.25">
      <c r="A25" s="6"/>
      <c r="B25" s="6"/>
      <c r="C25" s="6"/>
      <c r="D25" s="379" t="s">
        <v>16</v>
      </c>
      <c r="E25" s="80">
        <v>1932</v>
      </c>
      <c r="F25" s="76">
        <v>162</v>
      </c>
      <c r="G25" s="12">
        <f t="shared" si="1"/>
        <v>8.3850931677018643</v>
      </c>
      <c r="H25" s="368"/>
    </row>
    <row r="26" spans="1:8" ht="200.1" customHeight="1" x14ac:dyDescent="0.25">
      <c r="A26" s="7"/>
      <c r="B26" s="7"/>
      <c r="C26" s="7"/>
      <c r="D26" s="379" t="s">
        <v>17</v>
      </c>
      <c r="E26" s="3">
        <v>1932</v>
      </c>
      <c r="F26" s="3">
        <v>2</v>
      </c>
      <c r="G26" s="12">
        <f t="shared" si="1"/>
        <v>0.10351966873706005</v>
      </c>
      <c r="H26" s="368"/>
    </row>
    <row r="27" spans="1:8" ht="200.1" customHeight="1" x14ac:dyDescent="0.25"/>
    <row r="28" spans="1:8" ht="200.1" customHeight="1" x14ac:dyDescent="0.25"/>
    <row r="29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opLeftCell="A3" zoomScale="55" zoomScaleNormal="55" workbookViewId="0">
      <selection activeCell="G14" sqref="G14"/>
    </sheetView>
  </sheetViews>
  <sheetFormatPr defaultRowHeight="15" x14ac:dyDescent="0.25"/>
  <cols>
    <col min="3" max="3" width="20.42578125" customWidth="1"/>
    <col min="4" max="4" width="38.85546875" customWidth="1"/>
    <col min="8" max="8" width="70.42578125" customWidth="1"/>
  </cols>
  <sheetData>
    <row r="2" spans="1:8" ht="15.75" x14ac:dyDescent="0.25">
      <c r="A2" s="439" t="s">
        <v>115</v>
      </c>
      <c r="B2" s="440"/>
      <c r="C2" s="440"/>
      <c r="D2" s="440"/>
      <c r="E2" s="440"/>
      <c r="F2" s="440"/>
      <c r="G2" s="440"/>
      <c r="H2" s="440"/>
    </row>
    <row r="3" spans="1:8" ht="15.75" x14ac:dyDescent="0.25">
      <c r="A3" s="148"/>
      <c r="B3" s="148"/>
      <c r="C3" s="148"/>
      <c r="D3" s="149"/>
      <c r="E3" s="150"/>
      <c r="F3" s="150"/>
      <c r="G3" s="150"/>
      <c r="H3" s="150"/>
    </row>
    <row r="4" spans="1:8" ht="94.5" x14ac:dyDescent="0.25">
      <c r="A4" s="151" t="s">
        <v>5</v>
      </c>
      <c r="B4" s="152" t="s">
        <v>13</v>
      </c>
      <c r="C4" s="151" t="s">
        <v>3</v>
      </c>
      <c r="D4" s="31" t="s">
        <v>4</v>
      </c>
      <c r="E4" s="31" t="s">
        <v>25</v>
      </c>
      <c r="F4" s="31" t="s">
        <v>6</v>
      </c>
      <c r="G4" s="31" t="s">
        <v>2</v>
      </c>
      <c r="H4" s="150"/>
    </row>
    <row r="5" spans="1:8" ht="15.75" x14ac:dyDescent="0.25">
      <c r="A5" s="151"/>
      <c r="B5" s="152"/>
      <c r="C5" s="151"/>
      <c r="D5" s="153"/>
      <c r="E5" s="31">
        <v>1</v>
      </c>
      <c r="F5" s="31">
        <v>2</v>
      </c>
      <c r="G5" s="31">
        <v>3</v>
      </c>
      <c r="H5" s="150"/>
    </row>
    <row r="6" spans="1:8" ht="200.1" customHeight="1" x14ac:dyDescent="0.25">
      <c r="A6" s="154">
        <v>1</v>
      </c>
      <c r="B6" s="154">
        <v>1</v>
      </c>
      <c r="C6" s="155" t="s">
        <v>116</v>
      </c>
      <c r="D6" s="156" t="s">
        <v>117</v>
      </c>
      <c r="E6" s="157">
        <v>4687</v>
      </c>
      <c r="F6" s="157">
        <v>2950</v>
      </c>
      <c r="G6" s="157">
        <f>F6/E6*100</f>
        <v>62.940046938340089</v>
      </c>
      <c r="H6" s="150"/>
    </row>
    <row r="7" spans="1:8" ht="200.1" customHeight="1" x14ac:dyDescent="0.25">
      <c r="A7" s="158"/>
      <c r="B7" s="158"/>
      <c r="C7" s="159"/>
      <c r="D7" s="156" t="s">
        <v>118</v>
      </c>
      <c r="E7" s="160">
        <v>4687</v>
      </c>
      <c r="F7" s="160">
        <v>2705</v>
      </c>
      <c r="G7" s="157">
        <f>F7/E7*100</f>
        <v>57.712822701088115</v>
      </c>
      <c r="H7" s="150"/>
    </row>
    <row r="8" spans="1:8" ht="200.1" customHeight="1" x14ac:dyDescent="0.25">
      <c r="A8" s="158"/>
      <c r="B8" s="158"/>
      <c r="C8" s="161"/>
      <c r="D8" s="156" t="s">
        <v>119</v>
      </c>
      <c r="E8" s="160">
        <v>4687</v>
      </c>
      <c r="F8" s="160">
        <v>2578</v>
      </c>
      <c r="G8" s="157">
        <f>F8/E8*100</f>
        <v>55.003200341369748</v>
      </c>
      <c r="H8" s="150"/>
    </row>
    <row r="9" spans="1:8" ht="200.1" customHeight="1" x14ac:dyDescent="0.25">
      <c r="A9" s="162">
        <v>2</v>
      </c>
      <c r="B9" s="162">
        <v>2</v>
      </c>
      <c r="C9" s="163" t="s">
        <v>1</v>
      </c>
      <c r="D9" s="164" t="s">
        <v>120</v>
      </c>
      <c r="E9" s="165">
        <v>18</v>
      </c>
      <c r="F9" s="160">
        <v>18</v>
      </c>
      <c r="G9" s="166">
        <f>F9/E9*100</f>
        <v>100</v>
      </c>
      <c r="H9" s="150"/>
    </row>
    <row r="10" spans="1:8" ht="200.1" customHeight="1" x14ac:dyDescent="0.25">
      <c r="A10" s="158"/>
      <c r="B10" s="158"/>
      <c r="C10" s="167"/>
      <c r="D10" s="168" t="s">
        <v>121</v>
      </c>
      <c r="E10" s="169" t="s">
        <v>9</v>
      </c>
      <c r="F10" s="160">
        <v>1</v>
      </c>
      <c r="G10" s="169" t="s">
        <v>9</v>
      </c>
      <c r="H10" s="150"/>
    </row>
    <row r="11" spans="1:8" ht="200.1" customHeight="1" x14ac:dyDescent="0.25">
      <c r="A11" s="158"/>
      <c r="B11" s="158"/>
      <c r="C11" s="170"/>
      <c r="D11" s="171" t="s">
        <v>122</v>
      </c>
      <c r="E11" s="160">
        <v>3104</v>
      </c>
      <c r="F11" s="160">
        <v>517</v>
      </c>
      <c r="G11" s="172">
        <f t="shared" ref="G11" si="0">F11/E11*100</f>
        <v>16.655927835051546</v>
      </c>
      <c r="H11" s="148"/>
    </row>
    <row r="12" spans="1:8" ht="200.1" customHeight="1" x14ac:dyDescent="0.25">
      <c r="A12" s="173"/>
      <c r="B12" s="173"/>
      <c r="C12" s="174"/>
      <c r="D12" s="171" t="s">
        <v>123</v>
      </c>
      <c r="E12" s="169" t="s">
        <v>9</v>
      </c>
      <c r="F12" s="175">
        <v>435</v>
      </c>
      <c r="G12" s="169" t="s">
        <v>9</v>
      </c>
      <c r="H12" s="148"/>
    </row>
    <row r="13" spans="1:8" ht="200.1" customHeight="1" x14ac:dyDescent="0.25">
      <c r="A13" s="176">
        <v>3</v>
      </c>
      <c r="B13" s="176">
        <v>3</v>
      </c>
      <c r="C13" s="177" t="s">
        <v>10</v>
      </c>
      <c r="D13" s="156" t="s">
        <v>124</v>
      </c>
      <c r="E13" s="169" t="s">
        <v>9</v>
      </c>
      <c r="F13" s="175">
        <v>97</v>
      </c>
      <c r="G13" s="169" t="s">
        <v>9</v>
      </c>
      <c r="H13" s="148"/>
    </row>
    <row r="14" spans="1:8" ht="200.1" customHeight="1" x14ac:dyDescent="0.25">
      <c r="A14" s="158"/>
      <c r="B14" s="158"/>
      <c r="C14" s="159"/>
      <c r="D14" s="156" t="s">
        <v>125</v>
      </c>
      <c r="E14" s="165">
        <v>323</v>
      </c>
      <c r="F14" s="165">
        <v>1</v>
      </c>
      <c r="G14" s="157">
        <f t="shared" ref="G14:G26" si="1">F14/E14*100</f>
        <v>0.30959752321981426</v>
      </c>
      <c r="H14" s="148"/>
    </row>
    <row r="15" spans="1:8" ht="200.1" customHeight="1" x14ac:dyDescent="0.25">
      <c r="A15" s="173"/>
      <c r="B15" s="173"/>
      <c r="C15" s="178"/>
      <c r="D15" s="156" t="s">
        <v>126</v>
      </c>
      <c r="E15" s="165">
        <v>356</v>
      </c>
      <c r="F15" s="165">
        <v>1</v>
      </c>
      <c r="G15" s="157">
        <f t="shared" si="1"/>
        <v>0.2808988764044944</v>
      </c>
      <c r="H15" s="148"/>
    </row>
    <row r="16" spans="1:8" ht="200.1" customHeight="1" x14ac:dyDescent="0.25">
      <c r="A16" s="179">
        <v>4</v>
      </c>
      <c r="B16" s="179">
        <v>4</v>
      </c>
      <c r="C16" s="177" t="s">
        <v>7</v>
      </c>
      <c r="D16" s="156" t="s">
        <v>127</v>
      </c>
      <c r="E16" s="160">
        <v>3104</v>
      </c>
      <c r="F16" s="160">
        <v>517</v>
      </c>
      <c r="G16" s="157">
        <f t="shared" si="1"/>
        <v>16.655927835051546</v>
      </c>
      <c r="H16" s="180"/>
    </row>
    <row r="17" spans="1:8" ht="200.1" customHeight="1" x14ac:dyDescent="0.25">
      <c r="A17" s="179"/>
      <c r="B17" s="179"/>
      <c r="C17" s="177"/>
      <c r="D17" s="156" t="s">
        <v>128</v>
      </c>
      <c r="E17" s="169" t="s">
        <v>9</v>
      </c>
      <c r="F17" s="175">
        <v>2</v>
      </c>
      <c r="G17" s="169" t="s">
        <v>9</v>
      </c>
      <c r="H17" s="180"/>
    </row>
    <row r="18" spans="1:8" ht="200.1" customHeight="1" x14ac:dyDescent="0.25">
      <c r="A18" s="181"/>
      <c r="B18" s="181"/>
      <c r="C18" s="182"/>
      <c r="D18" s="156" t="s">
        <v>129</v>
      </c>
      <c r="E18" s="169" t="s">
        <v>9</v>
      </c>
      <c r="F18" s="165">
        <v>0</v>
      </c>
      <c r="G18" s="169" t="s">
        <v>9</v>
      </c>
      <c r="H18" s="180"/>
    </row>
    <row r="19" spans="1:8" ht="200.1" customHeight="1" x14ac:dyDescent="0.25">
      <c r="A19" s="179">
        <v>5</v>
      </c>
      <c r="B19" s="179">
        <v>5</v>
      </c>
      <c r="C19" s="177" t="s">
        <v>11</v>
      </c>
      <c r="D19" s="164" t="s">
        <v>130</v>
      </c>
      <c r="E19" s="165">
        <v>64</v>
      </c>
      <c r="F19" s="175">
        <v>13</v>
      </c>
      <c r="G19" s="157">
        <f t="shared" si="1"/>
        <v>20.3125</v>
      </c>
      <c r="H19" s="180"/>
    </row>
    <row r="20" spans="1:8" ht="200.1" customHeight="1" x14ac:dyDescent="0.25">
      <c r="A20" s="183">
        <v>6</v>
      </c>
      <c r="B20" s="183">
        <v>8</v>
      </c>
      <c r="C20" s="155" t="s">
        <v>8</v>
      </c>
      <c r="D20" s="164" t="s">
        <v>131</v>
      </c>
      <c r="E20" s="175">
        <v>3104</v>
      </c>
      <c r="F20" s="175">
        <v>21</v>
      </c>
      <c r="G20" s="157">
        <f t="shared" si="1"/>
        <v>0.67654639175257736</v>
      </c>
      <c r="H20" s="180"/>
    </row>
    <row r="21" spans="1:8" ht="200.1" customHeight="1" x14ac:dyDescent="0.25">
      <c r="A21" s="183">
        <v>7</v>
      </c>
      <c r="B21" s="183">
        <v>9</v>
      </c>
      <c r="C21" s="155" t="s">
        <v>132</v>
      </c>
      <c r="D21" s="156" t="s">
        <v>133</v>
      </c>
      <c r="E21" s="165">
        <v>6</v>
      </c>
      <c r="F21" s="165">
        <v>1</v>
      </c>
      <c r="G21" s="157">
        <f t="shared" si="1"/>
        <v>16.666666666666664</v>
      </c>
      <c r="H21" s="180"/>
    </row>
    <row r="22" spans="1:8" ht="200.1" customHeight="1" x14ac:dyDescent="0.25">
      <c r="A22" s="158"/>
      <c r="B22" s="158"/>
      <c r="C22" s="159"/>
      <c r="D22" s="184" t="s">
        <v>134</v>
      </c>
      <c r="E22" s="165">
        <v>6</v>
      </c>
      <c r="F22" s="160">
        <v>0</v>
      </c>
      <c r="G22" s="157">
        <f t="shared" si="1"/>
        <v>0</v>
      </c>
      <c r="H22" s="148"/>
    </row>
    <row r="23" spans="1:8" ht="200.1" customHeight="1" x14ac:dyDescent="0.25">
      <c r="A23" s="158"/>
      <c r="B23" s="158"/>
      <c r="C23" s="159"/>
      <c r="D23" s="156" t="s">
        <v>135</v>
      </c>
      <c r="E23" s="175">
        <v>6</v>
      </c>
      <c r="F23" s="160">
        <v>0</v>
      </c>
      <c r="G23" s="157">
        <f t="shared" si="1"/>
        <v>0</v>
      </c>
      <c r="H23" s="148"/>
    </row>
    <row r="24" spans="1:8" ht="200.1" customHeight="1" x14ac:dyDescent="0.25">
      <c r="A24" s="158"/>
      <c r="B24" s="158"/>
      <c r="C24" s="159"/>
      <c r="D24" s="156" t="s">
        <v>136</v>
      </c>
      <c r="E24" s="175">
        <v>6</v>
      </c>
      <c r="F24" s="160">
        <v>0</v>
      </c>
      <c r="G24" s="157">
        <f t="shared" si="1"/>
        <v>0</v>
      </c>
      <c r="H24" s="148"/>
    </row>
    <row r="25" spans="1:8" ht="200.1" customHeight="1" x14ac:dyDescent="0.25">
      <c r="A25" s="158"/>
      <c r="B25" s="158"/>
      <c r="C25" s="159"/>
      <c r="D25" s="185" t="s">
        <v>137</v>
      </c>
      <c r="E25" s="175">
        <v>6</v>
      </c>
      <c r="F25" s="160">
        <v>0</v>
      </c>
      <c r="G25" s="157">
        <f t="shared" si="1"/>
        <v>0</v>
      </c>
      <c r="H25" s="148"/>
    </row>
    <row r="26" spans="1:8" ht="200.1" customHeight="1" x14ac:dyDescent="0.25">
      <c r="A26" s="173"/>
      <c r="B26" s="173"/>
      <c r="C26" s="178"/>
      <c r="D26" s="185" t="s">
        <v>138</v>
      </c>
      <c r="E26" s="160">
        <v>6</v>
      </c>
      <c r="F26" s="160">
        <v>0</v>
      </c>
      <c r="G26" s="157">
        <f t="shared" si="1"/>
        <v>0</v>
      </c>
      <c r="H26" s="148"/>
    </row>
    <row r="27" spans="1:8" ht="200.1" customHeight="1" x14ac:dyDescent="0.25"/>
    <row r="28" spans="1:8" ht="200.1" customHeight="1" x14ac:dyDescent="0.25"/>
    <row r="29" spans="1:8" ht="200.1" customHeight="1" x14ac:dyDescent="0.25"/>
    <row r="30" spans="1:8" ht="200.1" customHeight="1" x14ac:dyDescent="0.25"/>
    <row r="31" spans="1:8" ht="200.1" customHeight="1" x14ac:dyDescent="0.25"/>
    <row r="32" spans="1:8" ht="200.1" customHeight="1" x14ac:dyDescent="0.25"/>
    <row r="33" ht="200.1" customHeight="1" x14ac:dyDescent="0.25"/>
    <row r="34" ht="200.1" customHeight="1" x14ac:dyDescent="0.25"/>
    <row r="35" ht="200.1" customHeight="1" x14ac:dyDescent="0.25"/>
    <row r="36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opLeftCell="A5" zoomScale="70" zoomScaleNormal="70" workbookViewId="0">
      <selection activeCell="P12" sqref="P12"/>
    </sheetView>
  </sheetViews>
  <sheetFormatPr defaultRowHeight="15" x14ac:dyDescent="0.25"/>
  <cols>
    <col min="3" max="3" width="29.28515625" customWidth="1"/>
    <col min="4" max="4" width="35.42578125" customWidth="1"/>
    <col min="6" max="6" width="18.85546875" customWidth="1"/>
  </cols>
  <sheetData>
    <row r="2" spans="1:7" ht="15.75" x14ac:dyDescent="0.3">
      <c r="A2" s="441" t="s">
        <v>197</v>
      </c>
      <c r="B2" s="442"/>
      <c r="C2" s="442"/>
      <c r="D2" s="442"/>
      <c r="E2" s="442"/>
      <c r="F2" s="442"/>
      <c r="G2" s="1"/>
    </row>
    <row r="3" spans="1:7" ht="18.75" x14ac:dyDescent="0.3">
      <c r="D3" s="39"/>
      <c r="E3" s="2"/>
      <c r="F3" s="2"/>
      <c r="G3" s="2"/>
    </row>
    <row r="4" spans="1:7" ht="75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</row>
    <row r="5" spans="1:7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</row>
    <row r="6" spans="1:7" ht="200.1" customHeight="1" x14ac:dyDescent="0.25">
      <c r="A6" s="28">
        <v>1</v>
      </c>
      <c r="B6" s="28">
        <v>1</v>
      </c>
      <c r="C6" s="18" t="s">
        <v>0</v>
      </c>
      <c r="D6" s="143" t="s">
        <v>18</v>
      </c>
      <c r="E6" s="12">
        <v>3801</v>
      </c>
      <c r="F6" s="12">
        <v>2841</v>
      </c>
      <c r="G6" s="12">
        <f>F6/E6*100</f>
        <v>74.743488555643253</v>
      </c>
    </row>
    <row r="7" spans="1:7" ht="200.1" customHeight="1" x14ac:dyDescent="0.25">
      <c r="A7" s="6"/>
      <c r="B7" s="6"/>
      <c r="C7" s="6"/>
      <c r="D7" s="143" t="s">
        <v>19</v>
      </c>
      <c r="E7" s="3">
        <v>3801</v>
      </c>
      <c r="F7" s="3">
        <v>2841</v>
      </c>
      <c r="G7" s="12">
        <f>F7/E7*100</f>
        <v>74.743488555643253</v>
      </c>
    </row>
    <row r="8" spans="1:7" ht="200.1" customHeight="1" x14ac:dyDescent="0.25">
      <c r="A8" s="6"/>
      <c r="B8" s="6"/>
      <c r="C8" s="7"/>
      <c r="D8" s="143" t="s">
        <v>20</v>
      </c>
      <c r="E8" s="3">
        <v>3801</v>
      </c>
      <c r="F8" s="3">
        <v>2841</v>
      </c>
      <c r="G8" s="12">
        <f>F8/E8*100</f>
        <v>74.743488555643253</v>
      </c>
    </row>
    <row r="9" spans="1:7" ht="200.1" customHeight="1" x14ac:dyDescent="0.25">
      <c r="A9" s="34">
        <v>2</v>
      </c>
      <c r="B9" s="34">
        <v>2</v>
      </c>
      <c r="C9" s="22" t="s">
        <v>1</v>
      </c>
      <c r="D9" s="144" t="s">
        <v>26</v>
      </c>
      <c r="E9" s="9">
        <v>18</v>
      </c>
      <c r="F9" s="3">
        <v>18</v>
      </c>
      <c r="G9" s="12">
        <f>F9/E9*100</f>
        <v>100</v>
      </c>
    </row>
    <row r="10" spans="1:7" ht="200.1" customHeight="1" x14ac:dyDescent="0.25">
      <c r="A10" s="6"/>
      <c r="B10" s="6"/>
      <c r="D10" s="33" t="s">
        <v>24</v>
      </c>
      <c r="E10" s="16" t="s">
        <v>9</v>
      </c>
      <c r="F10" s="3">
        <v>1</v>
      </c>
      <c r="G10" s="16" t="s">
        <v>9</v>
      </c>
    </row>
    <row r="11" spans="1:7" ht="200.1" customHeight="1" x14ac:dyDescent="0.25">
      <c r="A11" s="6"/>
      <c r="B11" s="6"/>
      <c r="C11" s="14"/>
      <c r="D11" s="145" t="s">
        <v>27</v>
      </c>
      <c r="E11" s="3">
        <v>2558</v>
      </c>
      <c r="F11" s="3">
        <v>870</v>
      </c>
      <c r="G11" s="24">
        <f t="shared" ref="G11" si="0">F11/E11*100</f>
        <v>34.010946051602815</v>
      </c>
    </row>
    <row r="12" spans="1:7" ht="200.1" customHeight="1" x14ac:dyDescent="0.25">
      <c r="A12" s="7"/>
      <c r="B12" s="7"/>
      <c r="C12" s="15"/>
      <c r="D12" s="145" t="s">
        <v>28</v>
      </c>
      <c r="E12" s="16" t="s">
        <v>9</v>
      </c>
      <c r="F12" s="9">
        <v>96</v>
      </c>
      <c r="G12" s="16" t="s">
        <v>9</v>
      </c>
    </row>
    <row r="13" spans="1:7" ht="200.1" customHeight="1" x14ac:dyDescent="0.25">
      <c r="A13" s="27">
        <v>3</v>
      </c>
      <c r="B13" s="27">
        <v>3</v>
      </c>
      <c r="C13" s="23" t="s">
        <v>10</v>
      </c>
      <c r="D13" s="143" t="s">
        <v>29</v>
      </c>
      <c r="E13" s="16" t="s">
        <v>9</v>
      </c>
      <c r="F13" s="9">
        <v>18</v>
      </c>
      <c r="G13" s="16" t="s">
        <v>9</v>
      </c>
    </row>
    <row r="14" spans="1:7" ht="200.1" customHeight="1" x14ac:dyDescent="0.25">
      <c r="A14" s="6"/>
      <c r="B14" s="6"/>
      <c r="C14" s="6"/>
      <c r="D14" s="143" t="s">
        <v>30</v>
      </c>
      <c r="E14" s="9">
        <v>340</v>
      </c>
      <c r="F14" s="9">
        <v>46</v>
      </c>
      <c r="G14" s="12">
        <f t="shared" ref="G14:G25" si="1">F14/E14*100</f>
        <v>13.529411764705882</v>
      </c>
    </row>
    <row r="15" spans="1:7" ht="200.1" customHeight="1" x14ac:dyDescent="0.25">
      <c r="A15" s="7"/>
      <c r="B15" s="7"/>
      <c r="C15" s="7"/>
      <c r="D15" s="143" t="s">
        <v>31</v>
      </c>
      <c r="E15" s="252">
        <v>340</v>
      </c>
      <c r="F15" s="9">
        <v>46</v>
      </c>
      <c r="G15" s="12">
        <v>13.52941176</v>
      </c>
    </row>
    <row r="16" spans="1:7" ht="200.1" customHeight="1" x14ac:dyDescent="0.25">
      <c r="A16" s="13">
        <v>4</v>
      </c>
      <c r="B16" s="13">
        <v>4</v>
      </c>
      <c r="C16" s="23" t="s">
        <v>7</v>
      </c>
      <c r="D16" s="143" t="s">
        <v>32</v>
      </c>
      <c r="E16" s="4">
        <v>2558</v>
      </c>
      <c r="F16" s="4">
        <v>870</v>
      </c>
      <c r="G16" s="12">
        <f t="shared" si="1"/>
        <v>34.010946051602815</v>
      </c>
    </row>
    <row r="17" spans="1:7" ht="200.1" customHeight="1" x14ac:dyDescent="0.25">
      <c r="A17" s="13"/>
      <c r="B17" s="13"/>
      <c r="C17" s="23"/>
      <c r="D17" s="143" t="s">
        <v>23</v>
      </c>
      <c r="E17" s="16" t="s">
        <v>9</v>
      </c>
      <c r="F17" s="4">
        <v>0</v>
      </c>
      <c r="G17" s="16" t="s">
        <v>9</v>
      </c>
    </row>
    <row r="18" spans="1:7" ht="200.1" customHeight="1" x14ac:dyDescent="0.25">
      <c r="A18" s="8"/>
      <c r="B18" s="8"/>
      <c r="C18" s="8"/>
      <c r="D18" s="143" t="s">
        <v>35</v>
      </c>
      <c r="E18" s="16" t="s">
        <v>9</v>
      </c>
      <c r="F18" s="9">
        <v>0</v>
      </c>
      <c r="G18" s="16" t="s">
        <v>9</v>
      </c>
    </row>
    <row r="19" spans="1:7" ht="200.1" customHeight="1" x14ac:dyDescent="0.25">
      <c r="A19" s="13">
        <v>5</v>
      </c>
      <c r="B19" s="13">
        <v>5</v>
      </c>
      <c r="C19" s="23" t="s">
        <v>11</v>
      </c>
      <c r="D19" s="144" t="s">
        <v>33</v>
      </c>
      <c r="E19" s="9">
        <v>61</v>
      </c>
      <c r="F19" s="4">
        <v>20</v>
      </c>
      <c r="G19" s="12">
        <f t="shared" si="1"/>
        <v>32.786885245901637</v>
      </c>
    </row>
    <row r="20" spans="1:7" ht="200.1" customHeight="1" x14ac:dyDescent="0.25">
      <c r="A20" s="5">
        <v>6</v>
      </c>
      <c r="B20" s="5">
        <v>8</v>
      </c>
      <c r="C20" s="18" t="s">
        <v>8</v>
      </c>
      <c r="D20" s="144" t="s">
        <v>34</v>
      </c>
      <c r="E20" s="4">
        <v>61</v>
      </c>
      <c r="F20" s="4">
        <v>61</v>
      </c>
      <c r="G20" s="12">
        <f t="shared" si="1"/>
        <v>100</v>
      </c>
    </row>
    <row r="21" spans="1:7" ht="200.1" customHeight="1" x14ac:dyDescent="0.25">
      <c r="A21" s="5">
        <v>7</v>
      </c>
      <c r="B21" s="5">
        <v>9</v>
      </c>
      <c r="C21" s="18" t="s">
        <v>12</v>
      </c>
      <c r="D21" s="143" t="s">
        <v>14</v>
      </c>
      <c r="E21" s="9">
        <v>88</v>
      </c>
      <c r="F21" s="9">
        <v>21</v>
      </c>
      <c r="G21" s="12">
        <f t="shared" si="1"/>
        <v>23.863636363636363</v>
      </c>
    </row>
    <row r="22" spans="1:7" ht="200.1" customHeight="1" x14ac:dyDescent="0.25">
      <c r="A22" s="6"/>
      <c r="B22" s="6"/>
      <c r="C22" s="6"/>
      <c r="D22" s="146" t="s">
        <v>15</v>
      </c>
      <c r="E22" s="9">
        <v>88</v>
      </c>
      <c r="F22" s="3">
        <v>38</v>
      </c>
      <c r="G22" s="12">
        <f t="shared" si="1"/>
        <v>43.18181818181818</v>
      </c>
    </row>
    <row r="23" spans="1:7" ht="200.1" customHeight="1" x14ac:dyDescent="0.25">
      <c r="A23" s="6"/>
      <c r="B23" s="6"/>
      <c r="C23" s="6"/>
      <c r="D23" s="143" t="s">
        <v>21</v>
      </c>
      <c r="E23" s="9">
        <v>0</v>
      </c>
      <c r="F23" s="3">
        <v>0</v>
      </c>
      <c r="G23" s="12">
        <v>0</v>
      </c>
    </row>
    <row r="24" spans="1:7" ht="200.1" customHeight="1" x14ac:dyDescent="0.25">
      <c r="A24" s="6"/>
      <c r="B24" s="6"/>
      <c r="C24" s="6"/>
      <c r="D24" s="143" t="s">
        <v>22</v>
      </c>
      <c r="E24" s="9"/>
      <c r="F24" s="3"/>
      <c r="G24" s="12" t="e">
        <f t="shared" si="1"/>
        <v>#DIV/0!</v>
      </c>
    </row>
    <row r="25" spans="1:7" ht="200.1" customHeight="1" x14ac:dyDescent="0.25">
      <c r="A25" s="6"/>
      <c r="B25" s="6"/>
      <c r="C25" s="6"/>
      <c r="D25" s="147" t="s">
        <v>16</v>
      </c>
      <c r="E25" s="9">
        <v>449</v>
      </c>
      <c r="F25" s="3">
        <v>1</v>
      </c>
      <c r="G25" s="12">
        <f t="shared" si="1"/>
        <v>0.22271714922048996</v>
      </c>
    </row>
    <row r="26" spans="1:7" ht="200.1" customHeight="1" x14ac:dyDescent="0.25">
      <c r="A26" s="7"/>
      <c r="B26" s="7"/>
      <c r="C26" s="7"/>
      <c r="D26" s="147" t="s">
        <v>17</v>
      </c>
      <c r="E26" s="3">
        <v>0</v>
      </c>
      <c r="F26" s="3">
        <v>0</v>
      </c>
      <c r="G26" s="12">
        <v>0</v>
      </c>
    </row>
    <row r="27" spans="1:7" ht="200.1" customHeight="1" x14ac:dyDescent="0.25"/>
    <row r="28" spans="1:7" ht="200.1" customHeight="1" x14ac:dyDescent="0.25"/>
    <row r="29" spans="1:7" ht="200.1" customHeight="1" x14ac:dyDescent="0.25"/>
  </sheetData>
  <mergeCells count="1">
    <mergeCell ref="A2:F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5" zoomScale="70" zoomScaleNormal="70" workbookViewId="0">
      <selection activeCell="H6" sqref="H6"/>
    </sheetView>
  </sheetViews>
  <sheetFormatPr defaultRowHeight="15" x14ac:dyDescent="0.25"/>
  <cols>
    <col min="3" max="3" width="23.42578125" customWidth="1"/>
    <col min="4" max="4" width="39.42578125" customWidth="1"/>
    <col min="8" max="8" width="75.85546875" customWidth="1"/>
  </cols>
  <sheetData>
    <row r="1" spans="1:8" x14ac:dyDescent="0.25">
      <c r="A1" s="109"/>
      <c r="B1" s="109"/>
      <c r="C1" s="109"/>
      <c r="D1" s="109"/>
      <c r="E1" s="109"/>
      <c r="F1" s="109"/>
      <c r="G1" s="109"/>
      <c r="H1" s="109"/>
    </row>
    <row r="2" spans="1:8" ht="18.75" x14ac:dyDescent="0.3">
      <c r="A2" s="432" t="s">
        <v>198</v>
      </c>
      <c r="B2" s="432"/>
      <c r="C2" s="432"/>
      <c r="D2" s="432"/>
      <c r="E2" s="432"/>
      <c r="F2" s="432"/>
      <c r="G2" s="432"/>
      <c r="H2" s="432"/>
    </row>
    <row r="3" spans="1:8" ht="18.75" x14ac:dyDescent="0.3">
      <c r="A3" s="109"/>
      <c r="B3" s="109"/>
      <c r="C3" s="109"/>
      <c r="D3" s="110"/>
      <c r="E3" s="109"/>
      <c r="F3" s="109"/>
      <c r="G3" s="109"/>
      <c r="H3" s="109"/>
    </row>
    <row r="4" spans="1:8" ht="90" x14ac:dyDescent="0.25">
      <c r="A4" s="111" t="s">
        <v>5</v>
      </c>
      <c r="B4" s="112" t="s">
        <v>13</v>
      </c>
      <c r="C4" s="111" t="s">
        <v>3</v>
      </c>
      <c r="D4" s="113" t="s">
        <v>4</v>
      </c>
      <c r="E4" s="113" t="s">
        <v>25</v>
      </c>
      <c r="F4" s="113" t="s">
        <v>6</v>
      </c>
      <c r="G4" s="113" t="s">
        <v>2</v>
      </c>
      <c r="H4" s="109"/>
    </row>
    <row r="5" spans="1:8" ht="15.75" x14ac:dyDescent="0.25">
      <c r="A5" s="111"/>
      <c r="B5" s="112"/>
      <c r="C5" s="111"/>
      <c r="D5" s="114"/>
      <c r="E5" s="115">
        <v>1</v>
      </c>
      <c r="F5" s="115">
        <v>2</v>
      </c>
      <c r="G5" s="115">
        <v>3</v>
      </c>
      <c r="H5" s="109"/>
    </row>
    <row r="6" spans="1:8" ht="200.1" customHeight="1" x14ac:dyDescent="0.25">
      <c r="A6" s="116">
        <v>1</v>
      </c>
      <c r="B6" s="116">
        <v>1</v>
      </c>
      <c r="C6" s="117" t="s">
        <v>0</v>
      </c>
      <c r="D6" s="118" t="s">
        <v>90</v>
      </c>
      <c r="E6" s="253">
        <v>4063</v>
      </c>
      <c r="F6" s="253">
        <v>3113</v>
      </c>
      <c r="G6" s="253">
        <f>F6/E6*100</f>
        <v>76.618262367708596</v>
      </c>
      <c r="H6" s="109"/>
    </row>
    <row r="7" spans="1:8" ht="200.1" customHeight="1" x14ac:dyDescent="0.25">
      <c r="A7" s="120"/>
      <c r="B7" s="120"/>
      <c r="C7" s="120"/>
      <c r="D7" s="118" t="s">
        <v>91</v>
      </c>
      <c r="E7" s="254">
        <v>4063</v>
      </c>
      <c r="F7" s="254">
        <v>3113</v>
      </c>
      <c r="G7" s="253">
        <f>F7/E7*100</f>
        <v>76.618262367708596</v>
      </c>
      <c r="H7" s="109"/>
    </row>
    <row r="8" spans="1:8" ht="200.1" customHeight="1" x14ac:dyDescent="0.25">
      <c r="A8" s="120"/>
      <c r="B8" s="120"/>
      <c r="C8" s="122"/>
      <c r="D8" s="118" t="s">
        <v>92</v>
      </c>
      <c r="E8" s="254">
        <v>4063</v>
      </c>
      <c r="F8" s="254">
        <v>2969</v>
      </c>
      <c r="G8" s="253">
        <f>F8/E8*100</f>
        <v>73.074083189761268</v>
      </c>
      <c r="H8" s="109"/>
    </row>
    <row r="9" spans="1:8" ht="200.1" customHeight="1" x14ac:dyDescent="0.25">
      <c r="A9" s="123">
        <v>2</v>
      </c>
      <c r="B9" s="123">
        <v>2</v>
      </c>
      <c r="C9" s="124" t="s">
        <v>1</v>
      </c>
      <c r="D9" s="125" t="s">
        <v>93</v>
      </c>
      <c r="E9" s="253">
        <v>11</v>
      </c>
      <c r="F9" s="254">
        <v>11</v>
      </c>
      <c r="G9" s="253">
        <f>F9/E9*100</f>
        <v>100</v>
      </c>
      <c r="H9" s="109"/>
    </row>
    <row r="10" spans="1:8" ht="200.1" customHeight="1" x14ac:dyDescent="0.25">
      <c r="A10" s="120"/>
      <c r="B10" s="120"/>
      <c r="C10" s="109"/>
      <c r="D10" s="127" t="s">
        <v>94</v>
      </c>
      <c r="E10" s="128" t="s">
        <v>9</v>
      </c>
      <c r="F10" s="121">
        <v>1</v>
      </c>
      <c r="G10" s="128" t="s">
        <v>9</v>
      </c>
      <c r="H10" s="109"/>
    </row>
    <row r="11" spans="1:8" ht="200.1" customHeight="1" x14ac:dyDescent="0.25">
      <c r="A11" s="120"/>
      <c r="B11" s="120"/>
      <c r="C11" s="129"/>
      <c r="D11" s="118" t="s">
        <v>95</v>
      </c>
      <c r="E11" s="254">
        <v>2573</v>
      </c>
      <c r="F11" s="254">
        <v>1652</v>
      </c>
      <c r="G11" s="255">
        <f>F11/E11*100</f>
        <v>64.20520792848815</v>
      </c>
      <c r="H11" s="109"/>
    </row>
    <row r="12" spans="1:8" ht="200.1" customHeight="1" x14ac:dyDescent="0.25">
      <c r="A12" s="122"/>
      <c r="B12" s="122"/>
      <c r="C12" s="131"/>
      <c r="D12" s="118" t="s">
        <v>96</v>
      </c>
      <c r="E12" s="128" t="s">
        <v>9</v>
      </c>
      <c r="F12" s="126">
        <v>304</v>
      </c>
      <c r="G12" s="128" t="s">
        <v>9</v>
      </c>
      <c r="H12" s="109"/>
    </row>
    <row r="13" spans="1:8" ht="200.1" customHeight="1" x14ac:dyDescent="0.25">
      <c r="A13" s="133">
        <v>3</v>
      </c>
      <c r="B13" s="133">
        <v>3</v>
      </c>
      <c r="C13" s="134" t="s">
        <v>10</v>
      </c>
      <c r="D13" s="118" t="s">
        <v>97</v>
      </c>
      <c r="E13" s="128" t="s">
        <v>9</v>
      </c>
      <c r="F13" s="126">
        <v>105</v>
      </c>
      <c r="G13" s="128" t="s">
        <v>9</v>
      </c>
      <c r="H13" s="109"/>
    </row>
    <row r="14" spans="1:8" ht="200.1" customHeight="1" x14ac:dyDescent="0.25">
      <c r="A14" s="120"/>
      <c r="B14" s="120"/>
      <c r="C14" s="120"/>
      <c r="D14" s="118" t="s">
        <v>98</v>
      </c>
      <c r="E14" s="253">
        <v>233</v>
      </c>
      <c r="F14" s="253">
        <v>81</v>
      </c>
      <c r="G14" s="253">
        <f>F14/E14*100</f>
        <v>34.763948497854074</v>
      </c>
      <c r="H14" s="109"/>
    </row>
    <row r="15" spans="1:8" ht="200.1" customHeight="1" x14ac:dyDescent="0.25">
      <c r="A15" s="122"/>
      <c r="B15" s="122"/>
      <c r="C15" s="122"/>
      <c r="D15" s="118" t="s">
        <v>99</v>
      </c>
      <c r="E15" s="253">
        <v>233</v>
      </c>
      <c r="F15" s="253">
        <v>71</v>
      </c>
      <c r="G15" s="253">
        <f>F15/E15*100</f>
        <v>30.472103004291846</v>
      </c>
      <c r="H15" s="109"/>
    </row>
    <row r="16" spans="1:8" ht="200.1" customHeight="1" x14ac:dyDescent="0.25">
      <c r="A16" s="136">
        <v>4</v>
      </c>
      <c r="B16" s="136">
        <v>4</v>
      </c>
      <c r="C16" s="134" t="s">
        <v>7</v>
      </c>
      <c r="D16" s="118" t="s">
        <v>100</v>
      </c>
      <c r="E16" s="137">
        <v>2585</v>
      </c>
      <c r="F16" s="137">
        <v>1652</v>
      </c>
      <c r="G16" s="253">
        <f>F16/E16*100</f>
        <v>63.907156673114116</v>
      </c>
      <c r="H16" s="138"/>
    </row>
    <row r="17" spans="1:8" ht="200.1" customHeight="1" x14ac:dyDescent="0.25">
      <c r="A17" s="136"/>
      <c r="B17" s="136"/>
      <c r="C17" s="134"/>
      <c r="D17" s="118" t="s">
        <v>101</v>
      </c>
      <c r="E17" s="128" t="s">
        <v>9</v>
      </c>
      <c r="F17" s="137">
        <v>30</v>
      </c>
      <c r="G17" s="128" t="s">
        <v>9</v>
      </c>
      <c r="H17" s="138"/>
    </row>
    <row r="18" spans="1:8" ht="200.1" customHeight="1" x14ac:dyDescent="0.25">
      <c r="A18" s="139"/>
      <c r="B18" s="139"/>
      <c r="C18" s="139"/>
      <c r="D18" s="118" t="s">
        <v>102</v>
      </c>
      <c r="E18" s="128" t="s">
        <v>9</v>
      </c>
      <c r="F18" s="126">
        <v>10</v>
      </c>
      <c r="G18" s="128" t="s">
        <v>9</v>
      </c>
      <c r="H18" s="138"/>
    </row>
    <row r="19" spans="1:8" ht="200.1" customHeight="1" x14ac:dyDescent="0.25">
      <c r="A19" s="136">
        <v>5</v>
      </c>
      <c r="B19" s="136">
        <v>5</v>
      </c>
      <c r="C19" s="134" t="s">
        <v>11</v>
      </c>
      <c r="D19" s="125" t="s">
        <v>103</v>
      </c>
      <c r="E19" s="253">
        <v>58</v>
      </c>
      <c r="F19" s="256">
        <v>58</v>
      </c>
      <c r="G19" s="253">
        <f t="shared" ref="G19:G26" si="0">F19/E19*100</f>
        <v>100</v>
      </c>
      <c r="H19" s="138"/>
    </row>
    <row r="20" spans="1:8" ht="200.1" customHeight="1" x14ac:dyDescent="0.25">
      <c r="A20" s="140">
        <v>6</v>
      </c>
      <c r="B20" s="140">
        <v>8</v>
      </c>
      <c r="C20" s="117" t="s">
        <v>8</v>
      </c>
      <c r="D20" s="125" t="s">
        <v>104</v>
      </c>
      <c r="E20" s="256">
        <v>2573</v>
      </c>
      <c r="F20" s="256">
        <v>48</v>
      </c>
      <c r="G20" s="253">
        <f t="shared" si="0"/>
        <v>1.8655266226195104</v>
      </c>
      <c r="H20" s="138"/>
    </row>
    <row r="21" spans="1:8" ht="200.1" customHeight="1" x14ac:dyDescent="0.25">
      <c r="A21" s="140">
        <v>7</v>
      </c>
      <c r="B21" s="140">
        <v>9</v>
      </c>
      <c r="C21" s="117" t="s">
        <v>12</v>
      </c>
      <c r="D21" s="118" t="s">
        <v>105</v>
      </c>
      <c r="E21" s="253">
        <v>0</v>
      </c>
      <c r="F21" s="253">
        <v>0</v>
      </c>
      <c r="G21" s="253" t="e">
        <f t="shared" si="0"/>
        <v>#DIV/0!</v>
      </c>
      <c r="H21" s="138"/>
    </row>
    <row r="22" spans="1:8" ht="200.1" customHeight="1" x14ac:dyDescent="0.25">
      <c r="A22" s="120"/>
      <c r="B22" s="120"/>
      <c r="C22" s="120"/>
      <c r="D22" s="141" t="s">
        <v>106</v>
      </c>
      <c r="E22" s="253">
        <v>0</v>
      </c>
      <c r="F22" s="254">
        <v>0</v>
      </c>
      <c r="G22" s="253" t="e">
        <f t="shared" si="0"/>
        <v>#DIV/0!</v>
      </c>
      <c r="H22" s="109"/>
    </row>
    <row r="23" spans="1:8" ht="200.1" customHeight="1" x14ac:dyDescent="0.25">
      <c r="A23" s="120"/>
      <c r="B23" s="120"/>
      <c r="C23" s="120"/>
      <c r="D23" s="118" t="s">
        <v>107</v>
      </c>
      <c r="E23" s="253">
        <v>165</v>
      </c>
      <c r="F23" s="254">
        <v>4</v>
      </c>
      <c r="G23" s="253">
        <f t="shared" si="0"/>
        <v>2.4242424242424243</v>
      </c>
      <c r="H23" s="109"/>
    </row>
    <row r="24" spans="1:8" ht="200.1" customHeight="1" x14ac:dyDescent="0.25">
      <c r="A24" s="120"/>
      <c r="B24" s="120"/>
      <c r="C24" s="120"/>
      <c r="D24" s="118" t="s">
        <v>108</v>
      </c>
      <c r="E24" s="126">
        <v>165</v>
      </c>
      <c r="F24" s="121">
        <v>0</v>
      </c>
      <c r="G24" s="253">
        <f t="shared" si="0"/>
        <v>0</v>
      </c>
      <c r="H24" s="109"/>
    </row>
    <row r="25" spans="1:8" ht="200.1" customHeight="1" x14ac:dyDescent="0.25">
      <c r="A25" s="120"/>
      <c r="B25" s="120"/>
      <c r="C25" s="120"/>
      <c r="D25" s="125" t="s">
        <v>109</v>
      </c>
      <c r="E25" s="253">
        <v>165</v>
      </c>
      <c r="F25" s="254">
        <v>2</v>
      </c>
      <c r="G25" s="253">
        <f t="shared" si="0"/>
        <v>1.2121212121212122</v>
      </c>
      <c r="H25" s="109"/>
    </row>
    <row r="26" spans="1:8" ht="200.1" customHeight="1" x14ac:dyDescent="0.25">
      <c r="A26" s="122"/>
      <c r="B26" s="122"/>
      <c r="C26" s="122"/>
      <c r="D26" s="125" t="s">
        <v>110</v>
      </c>
      <c r="E26" s="254">
        <v>165</v>
      </c>
      <c r="F26" s="254">
        <v>0</v>
      </c>
      <c r="G26" s="253">
        <f t="shared" si="0"/>
        <v>0</v>
      </c>
      <c r="H26" s="109"/>
    </row>
    <row r="27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4" zoomScale="55" zoomScaleNormal="55" workbookViewId="0">
      <selection activeCell="M4" sqref="M4"/>
    </sheetView>
  </sheetViews>
  <sheetFormatPr defaultRowHeight="15" x14ac:dyDescent="0.25"/>
  <cols>
    <col min="3" max="3" width="24.42578125" customWidth="1"/>
    <col min="4" max="4" width="30.85546875" customWidth="1"/>
  </cols>
  <sheetData>
    <row r="1" spans="1:8" ht="18.75" x14ac:dyDescent="0.3">
      <c r="A1" s="437" t="s">
        <v>139</v>
      </c>
      <c r="B1" s="430"/>
      <c r="C1" s="430"/>
      <c r="D1" s="430"/>
      <c r="E1" s="430"/>
      <c r="F1" s="430"/>
      <c r="G1" s="430"/>
      <c r="H1" s="430"/>
    </row>
    <row r="2" spans="1:8" s="382" customFormat="1" ht="18.75" x14ac:dyDescent="0.3">
      <c r="A2" s="383"/>
      <c r="B2" s="381"/>
      <c r="C2" s="381"/>
      <c r="D2" s="381"/>
      <c r="E2" s="381"/>
      <c r="F2" s="381"/>
      <c r="G2" s="381"/>
      <c r="H2" s="381"/>
    </row>
    <row r="3" spans="1:8" ht="18.75" x14ac:dyDescent="0.3">
      <c r="D3" s="186"/>
      <c r="E3" s="2"/>
      <c r="F3" s="2"/>
      <c r="G3" s="2"/>
      <c r="H3" s="2"/>
    </row>
    <row r="4" spans="1:8" ht="90" x14ac:dyDescent="0.25">
      <c r="A4" s="187" t="s">
        <v>5</v>
      </c>
      <c r="B4" s="188" t="s">
        <v>13</v>
      </c>
      <c r="C4" s="187" t="s">
        <v>3</v>
      </c>
      <c r="D4" s="189" t="s">
        <v>4</v>
      </c>
      <c r="E4" s="189" t="s">
        <v>25</v>
      </c>
      <c r="F4" s="189" t="s">
        <v>6</v>
      </c>
      <c r="G4" s="189" t="s">
        <v>2</v>
      </c>
      <c r="H4" s="2"/>
    </row>
    <row r="5" spans="1:8" ht="15.75" x14ac:dyDescent="0.25">
      <c r="A5" s="187"/>
      <c r="B5" s="188"/>
      <c r="C5" s="187"/>
      <c r="D5" s="190"/>
      <c r="E5" s="191">
        <v>1</v>
      </c>
      <c r="F5" s="191">
        <v>2</v>
      </c>
      <c r="G5" s="191">
        <v>3</v>
      </c>
      <c r="H5" s="2"/>
    </row>
    <row r="6" spans="1:8" ht="200.1" customHeight="1" x14ac:dyDescent="0.25">
      <c r="A6" s="28">
        <v>1</v>
      </c>
      <c r="B6" s="28">
        <v>1</v>
      </c>
      <c r="C6" s="192" t="s">
        <v>0</v>
      </c>
      <c r="D6" s="193" t="s">
        <v>140</v>
      </c>
      <c r="E6" s="194">
        <v>4259</v>
      </c>
      <c r="F6" s="194">
        <v>3179</v>
      </c>
      <c r="G6" s="194">
        <f>F6/E6*100</f>
        <v>74.641934726461614</v>
      </c>
      <c r="H6" s="2"/>
    </row>
    <row r="7" spans="1:8" ht="200.1" customHeight="1" x14ac:dyDescent="0.25">
      <c r="A7" s="6"/>
      <c r="B7" s="6"/>
      <c r="C7" s="6"/>
      <c r="D7" s="193" t="s">
        <v>141</v>
      </c>
      <c r="E7" s="3">
        <v>4258</v>
      </c>
      <c r="F7" s="3">
        <v>3179</v>
      </c>
      <c r="G7" s="194">
        <f>F7/E7*100</f>
        <v>74.659464537341478</v>
      </c>
      <c r="H7" s="2"/>
    </row>
    <row r="8" spans="1:8" ht="200.1" customHeight="1" x14ac:dyDescent="0.25">
      <c r="A8" s="6"/>
      <c r="B8" s="6"/>
      <c r="C8" s="7"/>
      <c r="D8" s="193" t="s">
        <v>142</v>
      </c>
      <c r="E8" s="3">
        <v>4258</v>
      </c>
      <c r="F8" s="3">
        <v>3179</v>
      </c>
      <c r="G8" s="194">
        <f>F8/E8*100</f>
        <v>74.659464537341478</v>
      </c>
      <c r="H8" s="2"/>
    </row>
    <row r="9" spans="1:8" ht="200.1" customHeight="1" x14ac:dyDescent="0.25">
      <c r="A9" s="34">
        <v>2</v>
      </c>
      <c r="B9" s="34">
        <v>2</v>
      </c>
      <c r="C9" s="195" t="s">
        <v>1</v>
      </c>
      <c r="D9" s="196" t="s">
        <v>143</v>
      </c>
      <c r="E9" s="197">
        <v>16</v>
      </c>
      <c r="F9" s="3">
        <v>2</v>
      </c>
      <c r="G9" s="194">
        <f>F9/E9*100</f>
        <v>12.5</v>
      </c>
      <c r="H9" s="2"/>
    </row>
    <row r="10" spans="1:8" ht="200.1" customHeight="1" x14ac:dyDescent="0.25">
      <c r="A10" s="6"/>
      <c r="B10" s="6"/>
      <c r="D10" s="198" t="s">
        <v>144</v>
      </c>
      <c r="E10" s="199" t="s">
        <v>9</v>
      </c>
      <c r="F10" s="3">
        <v>1</v>
      </c>
      <c r="G10" s="199" t="s">
        <v>9</v>
      </c>
      <c r="H10" s="2"/>
    </row>
    <row r="11" spans="1:8" ht="200.1" customHeight="1" x14ac:dyDescent="0.25">
      <c r="A11" s="6"/>
      <c r="B11" s="6"/>
      <c r="C11" s="14"/>
      <c r="D11" s="200" t="s">
        <v>145</v>
      </c>
      <c r="E11" s="3">
        <v>3975</v>
      </c>
      <c r="F11" s="3">
        <v>1134</v>
      </c>
      <c r="G11" s="201">
        <f>F11/E11*100</f>
        <v>28.528301886792452</v>
      </c>
    </row>
    <row r="12" spans="1:8" ht="200.1" customHeight="1" x14ac:dyDescent="0.25">
      <c r="A12" s="7"/>
      <c r="B12" s="7"/>
      <c r="C12" s="15"/>
      <c r="D12" s="200" t="s">
        <v>146</v>
      </c>
      <c r="E12" s="199" t="s">
        <v>9</v>
      </c>
      <c r="F12" s="202">
        <v>32</v>
      </c>
      <c r="G12" s="199" t="s">
        <v>9</v>
      </c>
    </row>
    <row r="13" spans="1:8" ht="200.1" customHeight="1" x14ac:dyDescent="0.25">
      <c r="A13" s="27">
        <v>3</v>
      </c>
      <c r="B13" s="27">
        <v>3</v>
      </c>
      <c r="C13" s="203" t="s">
        <v>10</v>
      </c>
      <c r="D13" s="193" t="s">
        <v>147</v>
      </c>
      <c r="E13" s="199" t="s">
        <v>9</v>
      </c>
      <c r="F13" s="202">
        <v>18</v>
      </c>
      <c r="G13" s="199" t="s">
        <v>9</v>
      </c>
    </row>
    <row r="14" spans="1:8" ht="200.1" customHeight="1" x14ac:dyDescent="0.25">
      <c r="A14" s="6"/>
      <c r="B14" s="6"/>
      <c r="C14" s="6"/>
      <c r="D14" s="193" t="s">
        <v>148</v>
      </c>
      <c r="E14" s="197">
        <v>301</v>
      </c>
      <c r="F14" s="197">
        <v>0</v>
      </c>
      <c r="G14" s="194">
        <f t="shared" ref="G14:G24" si="0">F14/E14*100</f>
        <v>0</v>
      </c>
    </row>
    <row r="15" spans="1:8" ht="200.1" customHeight="1" x14ac:dyDescent="0.25">
      <c r="A15" s="7"/>
      <c r="B15" s="7"/>
      <c r="C15" s="7"/>
      <c r="D15" s="193" t="s">
        <v>149</v>
      </c>
      <c r="E15" s="197">
        <v>0</v>
      </c>
      <c r="F15" s="197">
        <v>0</v>
      </c>
      <c r="G15" s="194" t="e">
        <f t="shared" si="0"/>
        <v>#DIV/0!</v>
      </c>
    </row>
    <row r="16" spans="1:8" ht="200.1" customHeight="1" x14ac:dyDescent="0.25">
      <c r="A16" s="13">
        <v>4</v>
      </c>
      <c r="B16" s="13">
        <v>4</v>
      </c>
      <c r="C16" s="203" t="s">
        <v>7</v>
      </c>
      <c r="D16" s="193" t="s">
        <v>150</v>
      </c>
      <c r="E16" s="4">
        <v>3975</v>
      </c>
      <c r="F16" s="4">
        <v>1134</v>
      </c>
      <c r="G16" s="194">
        <f t="shared" si="0"/>
        <v>28.528301886792452</v>
      </c>
      <c r="H16" s="1"/>
    </row>
    <row r="17" spans="1:8" ht="200.1" customHeight="1" x14ac:dyDescent="0.25">
      <c r="A17" s="13"/>
      <c r="B17" s="13"/>
      <c r="C17" s="203"/>
      <c r="D17" s="193" t="s">
        <v>151</v>
      </c>
      <c r="E17" s="199" t="s">
        <v>9</v>
      </c>
      <c r="F17" s="4">
        <v>1</v>
      </c>
      <c r="G17" s="199" t="s">
        <v>9</v>
      </c>
      <c r="H17" s="1"/>
    </row>
    <row r="18" spans="1:8" ht="200.1" customHeight="1" x14ac:dyDescent="0.25">
      <c r="A18" s="8"/>
      <c r="B18" s="8"/>
      <c r="C18" s="8"/>
      <c r="D18" s="193" t="s">
        <v>152</v>
      </c>
      <c r="E18" s="199" t="s">
        <v>9</v>
      </c>
      <c r="F18" s="197">
        <v>3</v>
      </c>
      <c r="G18" s="199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03" t="s">
        <v>11</v>
      </c>
      <c r="D19" s="196" t="s">
        <v>153</v>
      </c>
      <c r="E19" s="197">
        <v>149</v>
      </c>
      <c r="F19" s="4">
        <v>79</v>
      </c>
      <c r="G19" s="194">
        <f t="shared" si="0"/>
        <v>53.020134228187921</v>
      </c>
      <c r="H19" s="1"/>
    </row>
    <row r="20" spans="1:8" ht="200.1" customHeight="1" x14ac:dyDescent="0.25">
      <c r="A20" s="5">
        <v>6</v>
      </c>
      <c r="B20" s="5">
        <v>8</v>
      </c>
      <c r="C20" s="192" t="s">
        <v>8</v>
      </c>
      <c r="D20" s="196" t="s">
        <v>154</v>
      </c>
      <c r="E20" s="4">
        <v>3975</v>
      </c>
      <c r="F20" s="4">
        <v>0</v>
      </c>
      <c r="G20" s="194">
        <f t="shared" si="0"/>
        <v>0</v>
      </c>
      <c r="H20" s="1"/>
    </row>
    <row r="21" spans="1:8" ht="200.1" customHeight="1" x14ac:dyDescent="0.25">
      <c r="A21" s="5">
        <v>7</v>
      </c>
      <c r="B21" s="5">
        <v>9</v>
      </c>
      <c r="C21" s="192" t="s">
        <v>12</v>
      </c>
      <c r="D21" s="193" t="s">
        <v>155</v>
      </c>
      <c r="E21" s="197">
        <v>23</v>
      </c>
      <c r="F21" s="197">
        <v>3</v>
      </c>
      <c r="G21" s="194">
        <f t="shared" si="0"/>
        <v>13.043478260869565</v>
      </c>
      <c r="H21" s="1"/>
    </row>
    <row r="22" spans="1:8" ht="200.1" customHeight="1" x14ac:dyDescent="0.25">
      <c r="A22" s="6"/>
      <c r="B22" s="6"/>
      <c r="C22" s="6"/>
      <c r="D22" s="204" t="s">
        <v>156</v>
      </c>
      <c r="E22" s="197">
        <v>23</v>
      </c>
      <c r="F22" s="3">
        <v>6</v>
      </c>
      <c r="G22" s="194">
        <f t="shared" si="0"/>
        <v>26.086956521739129</v>
      </c>
    </row>
    <row r="23" spans="1:8" ht="200.1" customHeight="1" x14ac:dyDescent="0.25">
      <c r="A23" s="6"/>
      <c r="B23" s="6"/>
      <c r="C23" s="6"/>
      <c r="D23" s="193" t="s">
        <v>157</v>
      </c>
      <c r="E23" s="197">
        <v>0</v>
      </c>
      <c r="F23" s="3">
        <v>0</v>
      </c>
      <c r="G23" s="194" t="e">
        <f t="shared" si="0"/>
        <v>#DIV/0!</v>
      </c>
    </row>
    <row r="24" spans="1:8" ht="200.1" customHeight="1" x14ac:dyDescent="0.25">
      <c r="A24" s="6"/>
      <c r="B24" s="6"/>
      <c r="C24" s="6"/>
      <c r="D24" s="193" t="s">
        <v>158</v>
      </c>
      <c r="E24" s="197">
        <v>0</v>
      </c>
      <c r="F24" s="3">
        <v>0</v>
      </c>
      <c r="G24" s="194" t="e">
        <f t="shared" si="0"/>
        <v>#DIV/0!</v>
      </c>
    </row>
    <row r="25" spans="1:8" ht="200.1" customHeight="1" x14ac:dyDescent="0.25">
      <c r="A25" s="6"/>
      <c r="B25" s="6"/>
      <c r="C25" s="6"/>
      <c r="D25" s="205" t="s">
        <v>159</v>
      </c>
      <c r="E25" s="197">
        <v>0</v>
      </c>
      <c r="F25" s="3">
        <v>0</v>
      </c>
      <c r="G25" s="194" t="e">
        <f>F25/E25*100</f>
        <v>#DIV/0!</v>
      </c>
    </row>
    <row r="26" spans="1:8" ht="200.1" customHeight="1" x14ac:dyDescent="0.25">
      <c r="A26" s="7"/>
      <c r="B26" s="7"/>
      <c r="C26" s="7"/>
      <c r="D26" s="205" t="s">
        <v>160</v>
      </c>
      <c r="E26" s="3">
        <v>0</v>
      </c>
      <c r="F26" s="3">
        <v>0</v>
      </c>
      <c r="G26" s="194" t="e">
        <f>F26/E26*100</f>
        <v>#DIV/0!</v>
      </c>
    </row>
    <row r="27" spans="1:8" ht="200.1" customHeight="1" x14ac:dyDescent="0.25"/>
    <row r="28" spans="1:8" ht="200.1" customHeight="1" x14ac:dyDescent="0.25"/>
    <row r="29" spans="1:8" ht="200.1" customHeight="1" x14ac:dyDescent="0.25"/>
    <row r="30" spans="1:8" ht="200.1" customHeight="1" x14ac:dyDescent="0.25"/>
    <row r="31" spans="1:8" ht="200.1" customHeight="1" x14ac:dyDescent="0.25"/>
    <row r="32" spans="1:8" ht="200.1" customHeight="1" x14ac:dyDescent="0.25"/>
    <row r="33" ht="200.1" customHeight="1" x14ac:dyDescent="0.25"/>
  </sheetData>
  <mergeCells count="1">
    <mergeCell ref="A1:H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2" zoomScale="70" zoomScaleNormal="70" workbookViewId="0">
      <selection activeCell="D7" sqref="D7"/>
    </sheetView>
  </sheetViews>
  <sheetFormatPr defaultRowHeight="15" x14ac:dyDescent="0.25"/>
  <cols>
    <col min="3" max="3" width="41.140625" customWidth="1"/>
    <col min="4" max="4" width="50.42578125" customWidth="1"/>
    <col min="8" max="8" width="32" customWidth="1"/>
  </cols>
  <sheetData>
    <row r="1" spans="1:8" x14ac:dyDescent="0.25">
      <c r="A1" s="332"/>
      <c r="B1" s="332"/>
      <c r="C1" s="332"/>
      <c r="D1" s="332"/>
      <c r="E1" s="332"/>
      <c r="F1" s="332"/>
      <c r="G1" s="332"/>
      <c r="H1" s="332"/>
    </row>
    <row r="2" spans="1:8" ht="18.75" x14ac:dyDescent="0.3">
      <c r="A2" s="429" t="s">
        <v>277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32"/>
      <c r="B3" s="332"/>
      <c r="C3" s="332"/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361" t="s">
        <v>18</v>
      </c>
      <c r="E6" s="12">
        <v>4969</v>
      </c>
      <c r="F6" s="12">
        <v>3980</v>
      </c>
      <c r="G6" s="12">
        <f>F6/E6*100</f>
        <v>80.096598913262227</v>
      </c>
      <c r="H6" s="2"/>
    </row>
    <row r="7" spans="1:8" ht="200.1" customHeight="1" x14ac:dyDescent="0.25">
      <c r="A7" s="6"/>
      <c r="B7" s="6"/>
      <c r="C7" s="6"/>
      <c r="D7" s="361" t="s">
        <v>19</v>
      </c>
      <c r="E7" s="3">
        <v>4969</v>
      </c>
      <c r="F7" s="3">
        <v>4459</v>
      </c>
      <c r="G7" s="12">
        <f>F7/E7*100</f>
        <v>89.736365465888511</v>
      </c>
      <c r="H7" s="2"/>
    </row>
    <row r="8" spans="1:8" ht="200.1" customHeight="1" x14ac:dyDescent="0.25">
      <c r="A8" s="6"/>
      <c r="B8" s="6"/>
      <c r="C8" s="7"/>
      <c r="D8" s="361" t="s">
        <v>20</v>
      </c>
      <c r="E8" s="3">
        <v>4969</v>
      </c>
      <c r="F8" s="3">
        <v>3980</v>
      </c>
      <c r="G8" s="12">
        <f>F8/E8*100</f>
        <v>80.096598913262227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362" t="s">
        <v>26</v>
      </c>
      <c r="E9" s="9">
        <v>18</v>
      </c>
      <c r="F9" s="3">
        <v>18</v>
      </c>
      <c r="G9" s="12">
        <f>F9/E9*100</f>
        <v>100</v>
      </c>
      <c r="H9" s="2"/>
    </row>
    <row r="10" spans="1:8" ht="200.1" customHeight="1" x14ac:dyDescent="0.25">
      <c r="A10" s="6"/>
      <c r="B10" s="6"/>
      <c r="C10" s="332"/>
      <c r="D10" s="33" t="s">
        <v>24</v>
      </c>
      <c r="E10" s="16" t="s">
        <v>9</v>
      </c>
      <c r="F10" s="3">
        <v>1</v>
      </c>
      <c r="G10" s="16" t="s">
        <v>9</v>
      </c>
      <c r="H10" s="2"/>
    </row>
    <row r="11" spans="1:8" ht="200.1" customHeight="1" x14ac:dyDescent="0.25">
      <c r="A11" s="6"/>
      <c r="B11" s="6"/>
      <c r="C11" s="14"/>
      <c r="D11" s="363" t="s">
        <v>27</v>
      </c>
      <c r="E11" s="3">
        <v>3304</v>
      </c>
      <c r="F11" s="3">
        <v>1210</v>
      </c>
      <c r="G11" s="24">
        <f t="shared" ref="G11" si="0">F11/E11*100</f>
        <v>36.622276029055691</v>
      </c>
      <c r="H11" s="332"/>
    </row>
    <row r="12" spans="1:8" ht="200.1" customHeight="1" x14ac:dyDescent="0.25">
      <c r="A12" s="7"/>
      <c r="B12" s="7"/>
      <c r="C12" s="15"/>
      <c r="D12" s="363" t="s">
        <v>28</v>
      </c>
      <c r="E12" s="16" t="s">
        <v>9</v>
      </c>
      <c r="F12" s="11">
        <v>234</v>
      </c>
      <c r="G12" s="16" t="s">
        <v>9</v>
      </c>
      <c r="H12" s="332"/>
    </row>
    <row r="13" spans="1:8" ht="200.1" customHeight="1" x14ac:dyDescent="0.25">
      <c r="A13" s="27">
        <v>3</v>
      </c>
      <c r="B13" s="27">
        <v>3</v>
      </c>
      <c r="C13" s="23" t="s">
        <v>10</v>
      </c>
      <c r="D13" s="361" t="s">
        <v>29</v>
      </c>
      <c r="E13" s="16" t="s">
        <v>9</v>
      </c>
      <c r="F13" s="10">
        <v>132</v>
      </c>
      <c r="G13" s="16" t="s">
        <v>9</v>
      </c>
      <c r="H13" s="332"/>
    </row>
    <row r="14" spans="1:8" ht="200.1" customHeight="1" x14ac:dyDescent="0.25">
      <c r="A14" s="6"/>
      <c r="B14" s="6"/>
      <c r="C14" s="6"/>
      <c r="D14" s="361" t="s">
        <v>30</v>
      </c>
      <c r="E14" s="9">
        <v>307</v>
      </c>
      <c r="F14" s="9">
        <v>36</v>
      </c>
      <c r="G14" s="12">
        <f t="shared" ref="G14:G26" si="1">F14/E14*100</f>
        <v>11.726384364820847</v>
      </c>
      <c r="H14" s="332"/>
    </row>
    <row r="15" spans="1:8" ht="200.1" customHeight="1" x14ac:dyDescent="0.25">
      <c r="A15" s="7"/>
      <c r="B15" s="7"/>
      <c r="C15" s="7"/>
      <c r="D15" s="361" t="s">
        <v>31</v>
      </c>
      <c r="E15" s="9">
        <v>307</v>
      </c>
      <c r="F15" s="9">
        <v>21</v>
      </c>
      <c r="G15" s="12">
        <f t="shared" si="1"/>
        <v>6.8403908794788277</v>
      </c>
      <c r="H15" s="332"/>
    </row>
    <row r="16" spans="1:8" ht="200.1" customHeight="1" x14ac:dyDescent="0.25">
      <c r="A16" s="13">
        <v>4</v>
      </c>
      <c r="B16" s="13">
        <v>4</v>
      </c>
      <c r="C16" s="23" t="s">
        <v>7</v>
      </c>
      <c r="D16" s="361" t="s">
        <v>32</v>
      </c>
      <c r="E16" s="4">
        <v>3304</v>
      </c>
      <c r="F16" s="4">
        <v>1210</v>
      </c>
      <c r="G16" s="12">
        <f t="shared" si="1"/>
        <v>36.622276029055691</v>
      </c>
      <c r="H16" s="257"/>
    </row>
    <row r="17" spans="1:8" ht="200.1" customHeight="1" x14ac:dyDescent="0.25">
      <c r="A17" s="13"/>
      <c r="B17" s="13"/>
      <c r="C17" s="23"/>
      <c r="D17" s="361" t="s">
        <v>23</v>
      </c>
      <c r="E17" s="16" t="s">
        <v>9</v>
      </c>
      <c r="F17" s="4">
        <v>10</v>
      </c>
      <c r="G17" s="16" t="s">
        <v>9</v>
      </c>
      <c r="H17" s="257"/>
    </row>
    <row r="18" spans="1:8" ht="200.1" customHeight="1" x14ac:dyDescent="0.25">
      <c r="A18" s="8"/>
      <c r="B18" s="8"/>
      <c r="C18" s="8"/>
      <c r="D18" s="361" t="s">
        <v>35</v>
      </c>
      <c r="E18" s="16" t="s">
        <v>9</v>
      </c>
      <c r="F18" s="9">
        <v>33</v>
      </c>
      <c r="G18" s="16" t="s">
        <v>9</v>
      </c>
      <c r="H18" s="257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362" t="s">
        <v>33</v>
      </c>
      <c r="E19" s="9">
        <v>154</v>
      </c>
      <c r="F19" s="4">
        <v>87</v>
      </c>
      <c r="G19" s="12">
        <f t="shared" si="1"/>
        <v>56.493506493506494</v>
      </c>
      <c r="H19" s="257"/>
    </row>
    <row r="20" spans="1:8" ht="200.1" customHeight="1" x14ac:dyDescent="0.25">
      <c r="A20" s="5">
        <v>6</v>
      </c>
      <c r="B20" s="5">
        <v>8</v>
      </c>
      <c r="C20" s="18" t="s">
        <v>8</v>
      </c>
      <c r="D20" s="362" t="s">
        <v>34</v>
      </c>
      <c r="E20" s="4">
        <v>3304</v>
      </c>
      <c r="F20" s="4">
        <v>36</v>
      </c>
      <c r="G20" s="12">
        <f t="shared" si="1"/>
        <v>1.0895883777239708</v>
      </c>
      <c r="H20" s="257"/>
    </row>
    <row r="21" spans="1:8" ht="200.1" customHeight="1" x14ac:dyDescent="0.25">
      <c r="A21" s="5">
        <v>7</v>
      </c>
      <c r="B21" s="5">
        <v>9</v>
      </c>
      <c r="C21" s="18" t="s">
        <v>12</v>
      </c>
      <c r="D21" s="361" t="s">
        <v>14</v>
      </c>
      <c r="E21" s="9">
        <v>69</v>
      </c>
      <c r="F21" s="9">
        <v>6</v>
      </c>
      <c r="G21" s="12">
        <f t="shared" si="1"/>
        <v>8.695652173913043</v>
      </c>
      <c r="H21" s="257"/>
    </row>
    <row r="22" spans="1:8" ht="200.1" customHeight="1" x14ac:dyDescent="0.25">
      <c r="A22" s="6"/>
      <c r="B22" s="6"/>
      <c r="C22" s="6"/>
      <c r="D22" s="364" t="s">
        <v>15</v>
      </c>
      <c r="E22" s="9">
        <v>128</v>
      </c>
      <c r="F22" s="3">
        <v>15</v>
      </c>
      <c r="G22" s="12">
        <f t="shared" si="1"/>
        <v>11.71875</v>
      </c>
      <c r="H22" s="332"/>
    </row>
    <row r="23" spans="1:8" ht="200.1" customHeight="1" x14ac:dyDescent="0.25">
      <c r="A23" s="6"/>
      <c r="B23" s="6"/>
      <c r="C23" s="6"/>
      <c r="D23" s="361" t="s">
        <v>21</v>
      </c>
      <c r="E23" s="9">
        <v>194</v>
      </c>
      <c r="F23" s="3">
        <v>10</v>
      </c>
      <c r="G23" s="12">
        <f t="shared" si="1"/>
        <v>5.1546391752577314</v>
      </c>
      <c r="H23" s="332"/>
    </row>
    <row r="24" spans="1:8" ht="200.1" customHeight="1" x14ac:dyDescent="0.25">
      <c r="A24" s="6"/>
      <c r="B24" s="6"/>
      <c r="C24" s="6"/>
      <c r="D24" s="361" t="s">
        <v>22</v>
      </c>
      <c r="E24" s="9">
        <v>128</v>
      </c>
      <c r="F24" s="3">
        <v>0</v>
      </c>
      <c r="G24" s="12">
        <f t="shared" si="1"/>
        <v>0</v>
      </c>
      <c r="H24" s="332"/>
    </row>
    <row r="25" spans="1:8" ht="200.1" customHeight="1" x14ac:dyDescent="0.25">
      <c r="A25" s="6"/>
      <c r="B25" s="6"/>
      <c r="C25" s="6"/>
      <c r="D25" s="365" t="s">
        <v>16</v>
      </c>
      <c r="E25" s="9">
        <v>194</v>
      </c>
      <c r="F25" s="3">
        <v>2</v>
      </c>
      <c r="G25" s="12">
        <f t="shared" si="1"/>
        <v>1.0309278350515463</v>
      </c>
      <c r="H25" s="332"/>
    </row>
    <row r="26" spans="1:8" ht="200.1" customHeight="1" x14ac:dyDescent="0.25">
      <c r="A26" s="7"/>
      <c r="B26" s="7"/>
      <c r="C26" s="7"/>
      <c r="D26" s="365" t="s">
        <v>17</v>
      </c>
      <c r="E26" s="3">
        <v>194</v>
      </c>
      <c r="F26" s="3">
        <v>0</v>
      </c>
      <c r="G26" s="12">
        <f t="shared" si="1"/>
        <v>0</v>
      </c>
      <c r="H26" s="332"/>
    </row>
    <row r="27" spans="1:8" ht="200.1" customHeight="1" x14ac:dyDescent="0.25"/>
    <row r="28" spans="1:8" ht="200.1" customHeight="1" x14ac:dyDescent="0.25"/>
    <row r="29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6" zoomScale="70" zoomScaleNormal="70" workbookViewId="0">
      <selection activeCell="D28" sqref="D28"/>
    </sheetView>
  </sheetViews>
  <sheetFormatPr defaultRowHeight="15" x14ac:dyDescent="0.25"/>
  <cols>
    <col min="3" max="3" width="34" customWidth="1"/>
    <col min="4" max="4" width="42.85546875" customWidth="1"/>
    <col min="8" max="8" width="60" customWidth="1"/>
  </cols>
  <sheetData>
    <row r="1" spans="1:8" x14ac:dyDescent="0.25">
      <c r="A1" s="368"/>
      <c r="B1" s="368"/>
      <c r="C1" s="368"/>
      <c r="D1" s="368"/>
      <c r="E1" s="368"/>
      <c r="F1" s="368"/>
      <c r="G1" s="368"/>
      <c r="H1" s="368"/>
    </row>
    <row r="2" spans="1:8" ht="18.75" x14ac:dyDescent="0.3">
      <c r="A2" s="429" t="s">
        <v>36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A3" s="368"/>
      <c r="B3" s="368"/>
      <c r="C3" s="368"/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372" t="s">
        <v>18</v>
      </c>
      <c r="E6" s="9">
        <v>4874</v>
      </c>
      <c r="F6" s="9">
        <v>2755</v>
      </c>
      <c r="G6" s="12">
        <f>F6/E6*100</f>
        <v>56.524415264669678</v>
      </c>
      <c r="H6" s="2"/>
    </row>
    <row r="7" spans="1:8" ht="200.1" customHeight="1" x14ac:dyDescent="0.25">
      <c r="A7" s="6"/>
      <c r="B7" s="6"/>
      <c r="C7" s="6"/>
      <c r="D7" s="372" t="s">
        <v>19</v>
      </c>
      <c r="E7" s="3">
        <v>4874</v>
      </c>
      <c r="F7" s="3">
        <v>2676</v>
      </c>
      <c r="G7" s="12">
        <f>F7/E7*100</f>
        <v>54.903569963069344</v>
      </c>
      <c r="H7" s="2"/>
    </row>
    <row r="8" spans="1:8" ht="200.1" customHeight="1" x14ac:dyDescent="0.25">
      <c r="A8" s="6"/>
      <c r="B8" s="6"/>
      <c r="C8" s="7"/>
      <c r="D8" s="372" t="s">
        <v>20</v>
      </c>
      <c r="E8" s="3">
        <v>4874</v>
      </c>
      <c r="F8" s="3">
        <v>2676</v>
      </c>
      <c r="G8" s="12">
        <f>F8/E8*100</f>
        <v>54.903569963069344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373" t="s">
        <v>26</v>
      </c>
      <c r="E9" s="9">
        <v>24</v>
      </c>
      <c r="F9" s="3">
        <v>22</v>
      </c>
      <c r="G9" s="12">
        <f>F9/E9*100</f>
        <v>91.666666666666657</v>
      </c>
      <c r="H9" s="2"/>
    </row>
    <row r="10" spans="1:8" ht="200.1" customHeight="1" x14ac:dyDescent="0.25">
      <c r="A10" s="6"/>
      <c r="B10" s="6"/>
      <c r="C10" s="368"/>
      <c r="D10" s="33" t="s">
        <v>24</v>
      </c>
      <c r="E10" s="16" t="s">
        <v>9</v>
      </c>
      <c r="F10" s="3"/>
      <c r="G10" s="16" t="s">
        <v>9</v>
      </c>
      <c r="H10" s="2"/>
    </row>
    <row r="11" spans="1:8" ht="200.1" customHeight="1" x14ac:dyDescent="0.25">
      <c r="A11" s="6"/>
      <c r="B11" s="6"/>
      <c r="C11" s="14"/>
      <c r="D11" s="376" t="s">
        <v>27</v>
      </c>
      <c r="E11" s="76">
        <v>2872</v>
      </c>
      <c r="F11" s="76">
        <v>265</v>
      </c>
      <c r="G11" s="375">
        <f t="shared" ref="G11" si="0">F11/E11*100</f>
        <v>9.2270194986072411</v>
      </c>
      <c r="H11" s="368"/>
    </row>
    <row r="12" spans="1:8" ht="200.1" customHeight="1" x14ac:dyDescent="0.25">
      <c r="A12" s="7"/>
      <c r="B12" s="7"/>
      <c r="C12" s="15"/>
      <c r="D12" s="376" t="s">
        <v>28</v>
      </c>
      <c r="E12" s="16" t="s">
        <v>9</v>
      </c>
      <c r="F12" s="11"/>
      <c r="G12" s="16" t="s">
        <v>9</v>
      </c>
      <c r="H12" s="368"/>
    </row>
    <row r="13" spans="1:8" ht="200.1" customHeight="1" x14ac:dyDescent="0.25">
      <c r="A13" s="27">
        <v>3</v>
      </c>
      <c r="B13" s="27">
        <v>3</v>
      </c>
      <c r="C13" s="23" t="s">
        <v>10</v>
      </c>
      <c r="D13" s="372" t="s">
        <v>29</v>
      </c>
      <c r="E13" s="16" t="s">
        <v>9</v>
      </c>
      <c r="F13" s="10"/>
      <c r="G13" s="16" t="s">
        <v>9</v>
      </c>
      <c r="H13" s="368"/>
    </row>
    <row r="14" spans="1:8" ht="200.1" customHeight="1" x14ac:dyDescent="0.25">
      <c r="A14" s="6"/>
      <c r="B14" s="6"/>
      <c r="C14" s="6"/>
      <c r="D14" s="372" t="s">
        <v>30</v>
      </c>
      <c r="E14" s="80">
        <v>397</v>
      </c>
      <c r="F14" s="80">
        <v>5</v>
      </c>
      <c r="G14" s="74">
        <f t="shared" ref="G14:G26" si="1">F14/E14*100</f>
        <v>1.2594458438287155</v>
      </c>
      <c r="H14" s="368"/>
    </row>
    <row r="15" spans="1:8" ht="200.1" customHeight="1" x14ac:dyDescent="0.25">
      <c r="A15" s="7"/>
      <c r="B15" s="7"/>
      <c r="C15" s="7"/>
      <c r="D15" s="372" t="s">
        <v>31</v>
      </c>
      <c r="E15" s="80">
        <v>397</v>
      </c>
      <c r="F15" s="80">
        <v>2</v>
      </c>
      <c r="G15" s="74">
        <f t="shared" si="1"/>
        <v>0.50377833753148615</v>
      </c>
      <c r="H15" s="368"/>
    </row>
    <row r="16" spans="1:8" ht="200.1" customHeight="1" x14ac:dyDescent="0.25">
      <c r="A16" s="13">
        <v>4</v>
      </c>
      <c r="B16" s="13">
        <v>4</v>
      </c>
      <c r="C16" s="23" t="s">
        <v>7</v>
      </c>
      <c r="D16" s="372" t="s">
        <v>32</v>
      </c>
      <c r="E16" s="87">
        <v>2872</v>
      </c>
      <c r="F16" s="87">
        <v>265</v>
      </c>
      <c r="G16" s="74">
        <f t="shared" si="1"/>
        <v>9.2270194986072411</v>
      </c>
      <c r="H16" s="369"/>
    </row>
    <row r="17" spans="1:8" ht="200.1" customHeight="1" x14ac:dyDescent="0.25">
      <c r="A17" s="13"/>
      <c r="B17" s="13"/>
      <c r="C17" s="23"/>
      <c r="D17" s="372" t="s">
        <v>23</v>
      </c>
      <c r="E17" s="16" t="s">
        <v>9</v>
      </c>
      <c r="F17" s="4"/>
      <c r="G17" s="16" t="s">
        <v>9</v>
      </c>
      <c r="H17" s="369"/>
    </row>
    <row r="18" spans="1:8" ht="200.1" customHeight="1" x14ac:dyDescent="0.25">
      <c r="A18" s="8"/>
      <c r="B18" s="8"/>
      <c r="C18" s="8"/>
      <c r="D18" s="372" t="s">
        <v>35</v>
      </c>
      <c r="E18" s="16" t="s">
        <v>9</v>
      </c>
      <c r="F18" s="9"/>
      <c r="G18" s="16" t="s">
        <v>9</v>
      </c>
      <c r="H18" s="369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373" t="s">
        <v>33</v>
      </c>
      <c r="E19" s="9">
        <v>104</v>
      </c>
      <c r="F19" s="4">
        <v>104</v>
      </c>
      <c r="G19" s="12">
        <f t="shared" si="1"/>
        <v>100</v>
      </c>
      <c r="H19" s="369"/>
    </row>
    <row r="20" spans="1:8" ht="200.1" customHeight="1" x14ac:dyDescent="0.25">
      <c r="A20" s="5">
        <v>6</v>
      </c>
      <c r="B20" s="5">
        <v>8</v>
      </c>
      <c r="C20" s="18" t="s">
        <v>8</v>
      </c>
      <c r="D20" s="373" t="s">
        <v>34</v>
      </c>
      <c r="E20" s="4">
        <v>2872</v>
      </c>
      <c r="F20" s="4">
        <v>62</v>
      </c>
      <c r="G20" s="12">
        <f t="shared" si="1"/>
        <v>2.1587743732590527</v>
      </c>
      <c r="H20" s="369"/>
    </row>
    <row r="21" spans="1:8" ht="200.1" customHeight="1" x14ac:dyDescent="0.25">
      <c r="A21" s="5">
        <v>7</v>
      </c>
      <c r="B21" s="5">
        <v>9</v>
      </c>
      <c r="C21" s="18" t="s">
        <v>12</v>
      </c>
      <c r="D21" s="372" t="s">
        <v>14</v>
      </c>
      <c r="E21" s="9">
        <v>0</v>
      </c>
      <c r="F21" s="9">
        <v>0</v>
      </c>
      <c r="G21" s="12" t="e">
        <f t="shared" si="1"/>
        <v>#DIV/0!</v>
      </c>
      <c r="H21" s="369"/>
    </row>
    <row r="22" spans="1:8" ht="200.1" customHeight="1" x14ac:dyDescent="0.25">
      <c r="A22" s="6"/>
      <c r="B22" s="6"/>
      <c r="C22" s="6"/>
      <c r="D22" s="378" t="s">
        <v>15</v>
      </c>
      <c r="E22" s="9">
        <v>0</v>
      </c>
      <c r="F22" s="3">
        <v>0</v>
      </c>
      <c r="G22" s="12" t="e">
        <f t="shared" si="1"/>
        <v>#DIV/0!</v>
      </c>
      <c r="H22" s="368"/>
    </row>
    <row r="23" spans="1:8" ht="200.1" customHeight="1" x14ac:dyDescent="0.25">
      <c r="A23" s="6"/>
      <c r="B23" s="6"/>
      <c r="C23" s="6"/>
      <c r="D23" s="372" t="s">
        <v>21</v>
      </c>
      <c r="E23" s="9">
        <v>0</v>
      </c>
      <c r="F23" s="3">
        <v>0</v>
      </c>
      <c r="G23" s="12" t="e">
        <f t="shared" si="1"/>
        <v>#DIV/0!</v>
      </c>
      <c r="H23" s="368"/>
    </row>
    <row r="24" spans="1:8" ht="200.1" customHeight="1" x14ac:dyDescent="0.25">
      <c r="A24" s="6"/>
      <c r="B24" s="6"/>
      <c r="C24" s="6"/>
      <c r="D24" s="372" t="s">
        <v>22</v>
      </c>
      <c r="E24" s="9">
        <v>0</v>
      </c>
      <c r="F24" s="3">
        <v>0</v>
      </c>
      <c r="G24" s="12" t="e">
        <f t="shared" si="1"/>
        <v>#DIV/0!</v>
      </c>
      <c r="H24" s="368"/>
    </row>
    <row r="25" spans="1:8" ht="200.1" customHeight="1" x14ac:dyDescent="0.25">
      <c r="A25" s="6"/>
      <c r="B25" s="6"/>
      <c r="C25" s="6"/>
      <c r="D25" s="379" t="s">
        <v>16</v>
      </c>
      <c r="E25" s="9">
        <v>0</v>
      </c>
      <c r="F25" s="3">
        <v>0</v>
      </c>
      <c r="G25" s="12" t="e">
        <f t="shared" si="1"/>
        <v>#DIV/0!</v>
      </c>
      <c r="H25" s="368"/>
    </row>
    <row r="26" spans="1:8" ht="200.1" customHeight="1" x14ac:dyDescent="0.25">
      <c r="A26" s="7"/>
      <c r="B26" s="7"/>
      <c r="C26" s="7"/>
      <c r="D26" s="379" t="s">
        <v>17</v>
      </c>
      <c r="E26" s="3">
        <v>0</v>
      </c>
      <c r="F26" s="3">
        <v>0</v>
      </c>
      <c r="G26" s="12" t="e">
        <f t="shared" si="1"/>
        <v>#DIV/0!</v>
      </c>
      <c r="H26" s="368"/>
    </row>
    <row r="27" spans="1:8" ht="200.1" customHeight="1" x14ac:dyDescent="0.25"/>
    <row r="28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zoomScale="70" zoomScaleNormal="70" workbookViewId="0">
      <selection activeCell="G25" sqref="G25"/>
    </sheetView>
  </sheetViews>
  <sheetFormatPr defaultRowHeight="15" x14ac:dyDescent="0.25"/>
  <cols>
    <col min="3" max="3" width="18.7109375" customWidth="1"/>
    <col min="4" max="4" width="31.140625" customWidth="1"/>
    <col min="8" max="8" width="87" customWidth="1"/>
  </cols>
  <sheetData>
    <row r="2" spans="1:8" ht="18.75" x14ac:dyDescent="0.3">
      <c r="A2" s="429" t="s">
        <v>161</v>
      </c>
      <c r="B2" s="430"/>
      <c r="C2" s="430"/>
      <c r="D2" s="430"/>
      <c r="E2" s="430"/>
      <c r="F2" s="430"/>
      <c r="G2" s="430"/>
      <c r="H2" s="430"/>
    </row>
    <row r="3" spans="1:8" ht="18.75" x14ac:dyDescent="0.3">
      <c r="D3" s="39"/>
      <c r="E3" s="2"/>
      <c r="F3" s="2"/>
      <c r="G3" s="2"/>
      <c r="H3" s="2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143" t="s">
        <v>18</v>
      </c>
      <c r="E6" s="12">
        <v>3961</v>
      </c>
      <c r="F6" s="12">
        <v>2593</v>
      </c>
      <c r="G6" s="12">
        <f>F6/E6*100</f>
        <v>65.463266851805102</v>
      </c>
      <c r="H6" s="2"/>
    </row>
    <row r="7" spans="1:8" ht="200.1" customHeight="1" x14ac:dyDescent="0.25">
      <c r="A7" s="6"/>
      <c r="B7" s="6"/>
      <c r="C7" s="6"/>
      <c r="D7" s="143" t="s">
        <v>19</v>
      </c>
      <c r="E7" s="3">
        <v>3961</v>
      </c>
      <c r="F7" s="3">
        <v>3216</v>
      </c>
      <c r="G7" s="12">
        <f>F7/E7*100</f>
        <v>81.191618278212573</v>
      </c>
      <c r="H7" s="2"/>
    </row>
    <row r="8" spans="1:8" ht="200.1" customHeight="1" x14ac:dyDescent="0.25">
      <c r="A8" s="6"/>
      <c r="B8" s="6"/>
      <c r="C8" s="7"/>
      <c r="D8" s="143" t="s">
        <v>20</v>
      </c>
      <c r="E8" s="3">
        <v>3961</v>
      </c>
      <c r="F8" s="3">
        <v>3216</v>
      </c>
      <c r="G8" s="12">
        <f>F8/E8*100</f>
        <v>81.191618278212573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144" t="s">
        <v>26</v>
      </c>
      <c r="E9" s="9">
        <v>13</v>
      </c>
      <c r="F9" s="3">
        <v>13</v>
      </c>
      <c r="G9" s="12">
        <f>F9/E9*100</f>
        <v>100</v>
      </c>
      <c r="H9" s="2"/>
    </row>
    <row r="10" spans="1:8" ht="200.1" customHeight="1" x14ac:dyDescent="0.25">
      <c r="A10" s="6"/>
      <c r="B10" s="6"/>
      <c r="D10" s="33" t="s">
        <v>24</v>
      </c>
      <c r="E10" s="16" t="s">
        <v>9</v>
      </c>
      <c r="F10" s="3"/>
      <c r="G10" s="16" t="s">
        <v>9</v>
      </c>
      <c r="H10" s="2"/>
    </row>
    <row r="11" spans="1:8" ht="200.1" customHeight="1" x14ac:dyDescent="0.25">
      <c r="A11" s="6"/>
      <c r="B11" s="6"/>
      <c r="C11" s="14"/>
      <c r="D11" s="145" t="s">
        <v>27</v>
      </c>
      <c r="E11" s="3">
        <v>2593</v>
      </c>
      <c r="F11" s="3">
        <v>497</v>
      </c>
      <c r="G11" s="24">
        <f t="shared" ref="G11" si="0">F11/E11*100</f>
        <v>19.166988044735827</v>
      </c>
    </row>
    <row r="12" spans="1:8" ht="200.1" customHeight="1" x14ac:dyDescent="0.25">
      <c r="A12" s="7"/>
      <c r="B12" s="7"/>
      <c r="C12" s="15"/>
      <c r="D12" s="145" t="s">
        <v>28</v>
      </c>
      <c r="E12" s="16" t="s">
        <v>9</v>
      </c>
      <c r="F12" s="11"/>
      <c r="G12" s="16" t="s">
        <v>9</v>
      </c>
    </row>
    <row r="13" spans="1:8" ht="200.1" customHeight="1" x14ac:dyDescent="0.25">
      <c r="A13" s="27">
        <v>3</v>
      </c>
      <c r="B13" s="27">
        <v>3</v>
      </c>
      <c r="C13" s="23" t="s">
        <v>10</v>
      </c>
      <c r="D13" s="143" t="s">
        <v>29</v>
      </c>
      <c r="E13" s="16" t="s">
        <v>9</v>
      </c>
      <c r="F13" s="10"/>
      <c r="G13" s="16" t="s">
        <v>9</v>
      </c>
    </row>
    <row r="14" spans="1:8" ht="200.1" customHeight="1" x14ac:dyDescent="0.25">
      <c r="A14" s="6"/>
      <c r="B14" s="6"/>
      <c r="C14" s="6"/>
      <c r="D14" s="143" t="s">
        <v>30</v>
      </c>
      <c r="E14" s="9">
        <v>332</v>
      </c>
      <c r="F14" s="9">
        <v>89</v>
      </c>
      <c r="G14" s="12">
        <f t="shared" ref="G14:G26" si="1">F14/E14*100</f>
        <v>26.807228915662652</v>
      </c>
    </row>
    <row r="15" spans="1:8" ht="200.1" customHeight="1" x14ac:dyDescent="0.25">
      <c r="A15" s="7"/>
      <c r="B15" s="7"/>
      <c r="C15" s="7"/>
      <c r="D15" s="143" t="s">
        <v>31</v>
      </c>
      <c r="E15" s="9">
        <v>332</v>
      </c>
      <c r="F15" s="9">
        <v>60</v>
      </c>
      <c r="G15" s="12">
        <f t="shared" si="1"/>
        <v>18.072289156626507</v>
      </c>
    </row>
    <row r="16" spans="1:8" ht="200.1" customHeight="1" x14ac:dyDescent="0.25">
      <c r="A16" s="13">
        <v>4</v>
      </c>
      <c r="B16" s="13">
        <v>4</v>
      </c>
      <c r="C16" s="23" t="s">
        <v>7</v>
      </c>
      <c r="D16" s="143" t="s">
        <v>32</v>
      </c>
      <c r="E16" s="4">
        <v>2593</v>
      </c>
      <c r="F16" s="4">
        <v>2593</v>
      </c>
      <c r="G16" s="12">
        <f t="shared" si="1"/>
        <v>100</v>
      </c>
      <c r="H16" s="1"/>
    </row>
    <row r="17" spans="1:8" ht="200.1" customHeight="1" x14ac:dyDescent="0.25">
      <c r="A17" s="13"/>
      <c r="B17" s="13"/>
      <c r="C17" s="23"/>
      <c r="D17" s="143" t="s">
        <v>23</v>
      </c>
      <c r="E17" s="16" t="s">
        <v>9</v>
      </c>
      <c r="F17" s="4"/>
      <c r="G17" s="16" t="s">
        <v>9</v>
      </c>
      <c r="H17" s="1"/>
    </row>
    <row r="18" spans="1:8" ht="200.1" customHeight="1" x14ac:dyDescent="0.25">
      <c r="A18" s="8"/>
      <c r="B18" s="8"/>
      <c r="C18" s="8"/>
      <c r="D18" s="143" t="s">
        <v>35</v>
      </c>
      <c r="E18" s="16" t="s">
        <v>9</v>
      </c>
      <c r="F18" s="9"/>
      <c r="G18" s="16" t="s">
        <v>9</v>
      </c>
      <c r="H18" s="1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144" t="s">
        <v>33</v>
      </c>
      <c r="E19" s="9">
        <v>170</v>
      </c>
      <c r="F19" s="4">
        <v>170</v>
      </c>
      <c r="G19" s="12">
        <f t="shared" si="1"/>
        <v>100</v>
      </c>
      <c r="H19" s="1"/>
    </row>
    <row r="20" spans="1:8" ht="200.1" customHeight="1" x14ac:dyDescent="0.25">
      <c r="A20" s="5">
        <v>6</v>
      </c>
      <c r="B20" s="5">
        <v>8</v>
      </c>
      <c r="C20" s="18" t="s">
        <v>8</v>
      </c>
      <c r="D20" s="144" t="s">
        <v>34</v>
      </c>
      <c r="E20" s="4">
        <v>2593</v>
      </c>
      <c r="F20" s="4">
        <v>10</v>
      </c>
      <c r="G20" s="12">
        <f t="shared" si="1"/>
        <v>0.38565368299267255</v>
      </c>
      <c r="H20" s="1"/>
    </row>
    <row r="21" spans="1:8" ht="200.1" customHeight="1" x14ac:dyDescent="0.25">
      <c r="A21" s="5">
        <v>7</v>
      </c>
      <c r="B21" s="5">
        <v>9</v>
      </c>
      <c r="C21" s="18" t="s">
        <v>12</v>
      </c>
      <c r="D21" s="143" t="s">
        <v>14</v>
      </c>
      <c r="E21" s="9">
        <v>28</v>
      </c>
      <c r="F21" s="9">
        <v>10</v>
      </c>
      <c r="G21" s="12">
        <f t="shared" si="1"/>
        <v>35.714285714285715</v>
      </c>
      <c r="H21" s="1"/>
    </row>
    <row r="22" spans="1:8" ht="200.1" customHeight="1" x14ac:dyDescent="0.25">
      <c r="A22" s="6"/>
      <c r="B22" s="6"/>
      <c r="C22" s="6"/>
      <c r="D22" s="146" t="s">
        <v>15</v>
      </c>
      <c r="E22" s="9">
        <v>28</v>
      </c>
      <c r="F22" s="3">
        <v>8</v>
      </c>
      <c r="G22" s="12">
        <f t="shared" si="1"/>
        <v>28.571428571428569</v>
      </c>
    </row>
    <row r="23" spans="1:8" ht="200.1" customHeight="1" x14ac:dyDescent="0.25">
      <c r="A23" s="6"/>
      <c r="B23" s="6"/>
      <c r="C23" s="6"/>
      <c r="D23" s="143" t="s">
        <v>21</v>
      </c>
      <c r="E23" s="9">
        <v>28</v>
      </c>
      <c r="F23" s="3">
        <v>10</v>
      </c>
      <c r="G23" s="12">
        <f t="shared" si="1"/>
        <v>35.714285714285715</v>
      </c>
    </row>
    <row r="24" spans="1:8" ht="200.1" customHeight="1" x14ac:dyDescent="0.25">
      <c r="A24" s="6"/>
      <c r="B24" s="6"/>
      <c r="C24" s="6"/>
      <c r="D24" s="143" t="s">
        <v>22</v>
      </c>
      <c r="E24" s="9">
        <v>28</v>
      </c>
      <c r="F24" s="3">
        <v>0</v>
      </c>
      <c r="G24" s="12">
        <f t="shared" si="1"/>
        <v>0</v>
      </c>
    </row>
    <row r="25" spans="1:8" ht="200.1" customHeight="1" x14ac:dyDescent="0.25">
      <c r="A25" s="6"/>
      <c r="B25" s="6"/>
      <c r="C25" s="6"/>
      <c r="D25" s="147" t="s">
        <v>16</v>
      </c>
      <c r="E25" s="9">
        <v>28</v>
      </c>
      <c r="F25" s="3">
        <v>0</v>
      </c>
      <c r="G25" s="12">
        <f t="shared" si="1"/>
        <v>0</v>
      </c>
    </row>
    <row r="26" spans="1:8" ht="200.1" customHeight="1" x14ac:dyDescent="0.25">
      <c r="A26" s="7"/>
      <c r="B26" s="7"/>
      <c r="C26" s="7"/>
      <c r="D26" s="147" t="s">
        <v>17</v>
      </c>
      <c r="E26" s="3">
        <v>28</v>
      </c>
      <c r="F26" s="3">
        <v>0</v>
      </c>
      <c r="G26" s="12">
        <f t="shared" si="1"/>
        <v>0</v>
      </c>
    </row>
    <row r="27" spans="1:8" ht="200.1" customHeight="1" x14ac:dyDescent="0.25"/>
    <row r="28" spans="1:8" ht="200.1" customHeight="1" x14ac:dyDescent="0.25"/>
    <row r="29" spans="1:8" ht="200.1" customHeight="1" x14ac:dyDescent="0.25"/>
    <row r="30" spans="1:8" ht="200.1" customHeight="1" x14ac:dyDescent="0.25"/>
    <row r="31" spans="1:8" ht="200.1" customHeight="1" x14ac:dyDescent="0.25"/>
  </sheetData>
  <mergeCells count="1">
    <mergeCell ref="A2:H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70" zoomScaleNormal="70" workbookViewId="0">
      <selection activeCell="A3" sqref="A3:H3"/>
    </sheetView>
  </sheetViews>
  <sheetFormatPr defaultRowHeight="15" x14ac:dyDescent="0.25"/>
  <cols>
    <col min="3" max="3" width="35" customWidth="1"/>
    <col min="4" max="4" width="56.5703125" customWidth="1"/>
  </cols>
  <sheetData>
    <row r="1" spans="1:8" x14ac:dyDescent="0.25">
      <c r="A1" s="332"/>
      <c r="B1" s="332"/>
      <c r="C1" s="332"/>
      <c r="D1" s="332"/>
      <c r="E1" s="332"/>
      <c r="F1" s="443" t="s">
        <v>278</v>
      </c>
      <c r="G1" s="443"/>
      <c r="H1" s="430"/>
    </row>
    <row r="2" spans="1:8" x14ac:dyDescent="0.25">
      <c r="A2" s="332"/>
      <c r="B2" s="332"/>
      <c r="C2" s="332"/>
      <c r="D2" s="332"/>
      <c r="E2" s="332"/>
      <c r="F2" s="443" t="s">
        <v>279</v>
      </c>
      <c r="G2" s="443"/>
      <c r="H2" s="430"/>
    </row>
    <row r="3" spans="1:8" ht="18.75" x14ac:dyDescent="0.3">
      <c r="A3" s="429" t="s">
        <v>280</v>
      </c>
      <c r="B3" s="430"/>
      <c r="C3" s="430"/>
      <c r="D3" s="430"/>
      <c r="E3" s="430"/>
      <c r="F3" s="430"/>
      <c r="G3" s="430"/>
      <c r="H3" s="430"/>
    </row>
    <row r="4" spans="1:8" ht="90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  <c r="H4" s="2"/>
    </row>
    <row r="5" spans="1:8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  <c r="H5" s="2"/>
    </row>
    <row r="6" spans="1:8" ht="200.1" customHeight="1" x14ac:dyDescent="0.25">
      <c r="A6" s="28">
        <v>1</v>
      </c>
      <c r="B6" s="28">
        <v>1</v>
      </c>
      <c r="C6" s="18" t="s">
        <v>0</v>
      </c>
      <c r="D6" s="361" t="s">
        <v>18</v>
      </c>
      <c r="E6" s="67">
        <v>32327</v>
      </c>
      <c r="F6" s="67">
        <v>21055</v>
      </c>
      <c r="G6" s="67">
        <f>F6/E6*100</f>
        <v>65.131314381167442</v>
      </c>
      <c r="H6" s="2"/>
    </row>
    <row r="7" spans="1:8" ht="200.1" customHeight="1" x14ac:dyDescent="0.25">
      <c r="A7" s="6"/>
      <c r="B7" s="6"/>
      <c r="C7" s="6"/>
      <c r="D7" s="361" t="s">
        <v>19</v>
      </c>
      <c r="E7" s="92">
        <v>32327</v>
      </c>
      <c r="F7" s="92">
        <v>24644</v>
      </c>
      <c r="G7" s="67">
        <f>F7/E7*100</f>
        <v>76.233489033934489</v>
      </c>
      <c r="H7" s="2"/>
    </row>
    <row r="8" spans="1:8" ht="200.1" customHeight="1" x14ac:dyDescent="0.25">
      <c r="A8" s="6"/>
      <c r="B8" s="6"/>
      <c r="C8" s="7"/>
      <c r="D8" s="361" t="s">
        <v>20</v>
      </c>
      <c r="E8" s="92">
        <v>24644</v>
      </c>
      <c r="F8" s="92">
        <v>24010</v>
      </c>
      <c r="G8" s="67">
        <f>F8/E8*100</f>
        <v>97.427365687388416</v>
      </c>
      <c r="H8" s="2"/>
    </row>
    <row r="9" spans="1:8" ht="200.1" customHeight="1" x14ac:dyDescent="0.25">
      <c r="A9" s="34">
        <v>2</v>
      </c>
      <c r="B9" s="34">
        <v>2</v>
      </c>
      <c r="C9" s="22" t="s">
        <v>1</v>
      </c>
      <c r="D9" s="362" t="s">
        <v>26</v>
      </c>
      <c r="E9" s="67">
        <v>39</v>
      </c>
      <c r="F9" s="92">
        <v>39</v>
      </c>
      <c r="G9" s="67">
        <f>F9/E9*100</f>
        <v>100</v>
      </c>
      <c r="H9" s="2"/>
    </row>
    <row r="10" spans="1:8" ht="200.1" customHeight="1" x14ac:dyDescent="0.25">
      <c r="A10" s="6"/>
      <c r="B10" s="6"/>
      <c r="C10" s="332"/>
      <c r="D10" s="33" t="s">
        <v>24</v>
      </c>
      <c r="E10" s="366" t="s">
        <v>9</v>
      </c>
      <c r="F10" s="92">
        <v>1</v>
      </c>
      <c r="G10" s="366" t="s">
        <v>9</v>
      </c>
      <c r="H10" s="2"/>
    </row>
    <row r="11" spans="1:8" ht="200.1" customHeight="1" x14ac:dyDescent="0.25">
      <c r="A11" s="6"/>
      <c r="B11" s="6"/>
      <c r="C11" s="14"/>
      <c r="D11" s="363" t="s">
        <v>27</v>
      </c>
      <c r="E11" s="92">
        <v>0</v>
      </c>
      <c r="F11" s="92">
        <v>0</v>
      </c>
      <c r="G11" s="367" t="e">
        <f t="shared" ref="G11" si="0">F11/E11*100</f>
        <v>#DIV/0!</v>
      </c>
      <c r="H11" s="332"/>
    </row>
    <row r="12" spans="1:8" ht="200.1" customHeight="1" x14ac:dyDescent="0.25">
      <c r="A12" s="7"/>
      <c r="B12" s="7"/>
      <c r="C12" s="15"/>
      <c r="D12" s="363" t="s">
        <v>28</v>
      </c>
      <c r="E12" s="366" t="s">
        <v>9</v>
      </c>
      <c r="F12" s="67">
        <v>923</v>
      </c>
      <c r="G12" s="366" t="s">
        <v>9</v>
      </c>
      <c r="H12" s="332"/>
    </row>
    <row r="13" spans="1:8" ht="200.1" customHeight="1" x14ac:dyDescent="0.25">
      <c r="A13" s="27">
        <v>3</v>
      </c>
      <c r="B13" s="27">
        <v>3</v>
      </c>
      <c r="C13" s="23" t="s">
        <v>10</v>
      </c>
      <c r="D13" s="361" t="s">
        <v>29</v>
      </c>
      <c r="E13" s="366" t="s">
        <v>9</v>
      </c>
      <c r="F13" s="67">
        <v>923</v>
      </c>
      <c r="G13" s="366" t="s">
        <v>9</v>
      </c>
      <c r="H13" s="332"/>
    </row>
    <row r="14" spans="1:8" ht="200.1" customHeight="1" x14ac:dyDescent="0.25">
      <c r="A14" s="6"/>
      <c r="B14" s="6"/>
      <c r="C14" s="6"/>
      <c r="D14" s="361" t="s">
        <v>30</v>
      </c>
      <c r="E14" s="67">
        <v>757</v>
      </c>
      <c r="F14" s="67">
        <v>757</v>
      </c>
      <c r="G14" s="67">
        <f t="shared" ref="G14:G26" si="1">F14/E14*100</f>
        <v>100</v>
      </c>
      <c r="H14" s="332"/>
    </row>
    <row r="15" spans="1:8" ht="200.1" customHeight="1" x14ac:dyDescent="0.25">
      <c r="A15" s="7"/>
      <c r="B15" s="7"/>
      <c r="C15" s="7"/>
      <c r="D15" s="361" t="s">
        <v>31</v>
      </c>
      <c r="E15" s="67">
        <v>757</v>
      </c>
      <c r="F15" s="67">
        <v>757</v>
      </c>
      <c r="G15" s="67">
        <f t="shared" si="1"/>
        <v>100</v>
      </c>
      <c r="H15" s="332"/>
    </row>
    <row r="16" spans="1:8" ht="200.1" customHeight="1" x14ac:dyDescent="0.25">
      <c r="A16" s="13">
        <v>4</v>
      </c>
      <c r="B16" s="13">
        <v>4</v>
      </c>
      <c r="C16" s="23" t="s">
        <v>7</v>
      </c>
      <c r="D16" s="361" t="s">
        <v>32</v>
      </c>
      <c r="E16" s="91">
        <v>0</v>
      </c>
      <c r="F16" s="91">
        <v>0</v>
      </c>
      <c r="G16" s="67" t="e">
        <f t="shared" si="1"/>
        <v>#DIV/0!</v>
      </c>
      <c r="H16" s="332"/>
    </row>
    <row r="17" spans="1:8" ht="200.1" customHeight="1" x14ac:dyDescent="0.25">
      <c r="A17" s="13"/>
      <c r="B17" s="13"/>
      <c r="C17" s="23"/>
      <c r="D17" s="361" t="s">
        <v>23</v>
      </c>
      <c r="E17" s="366" t="s">
        <v>9</v>
      </c>
      <c r="F17" s="91">
        <v>1</v>
      </c>
      <c r="G17" s="366" t="s">
        <v>9</v>
      </c>
      <c r="H17" s="257"/>
    </row>
    <row r="18" spans="1:8" ht="200.1" customHeight="1" x14ac:dyDescent="0.25">
      <c r="A18" s="8"/>
      <c r="B18" s="8"/>
      <c r="C18" s="8"/>
      <c r="D18" s="361" t="s">
        <v>35</v>
      </c>
      <c r="E18" s="366" t="s">
        <v>9</v>
      </c>
      <c r="F18" s="67">
        <v>7</v>
      </c>
      <c r="G18" s="366" t="s">
        <v>9</v>
      </c>
      <c r="H18" s="257"/>
    </row>
    <row r="19" spans="1:8" ht="200.1" customHeight="1" x14ac:dyDescent="0.25">
      <c r="A19" s="13">
        <v>5</v>
      </c>
      <c r="B19" s="13">
        <v>5</v>
      </c>
      <c r="C19" s="23" t="s">
        <v>11</v>
      </c>
      <c r="D19" s="362" t="s">
        <v>33</v>
      </c>
      <c r="E19" s="67">
        <v>178</v>
      </c>
      <c r="F19" s="91">
        <v>94</v>
      </c>
      <c r="G19" s="67">
        <f t="shared" si="1"/>
        <v>52.80898876404494</v>
      </c>
      <c r="H19" s="257"/>
    </row>
    <row r="20" spans="1:8" ht="200.1" customHeight="1" x14ac:dyDescent="0.25">
      <c r="A20" s="5">
        <v>6</v>
      </c>
      <c r="B20" s="5">
        <v>8</v>
      </c>
      <c r="C20" s="18" t="s">
        <v>8</v>
      </c>
      <c r="D20" s="362" t="s">
        <v>34</v>
      </c>
      <c r="E20" s="91">
        <v>21055</v>
      </c>
      <c r="F20" s="91">
        <v>1241</v>
      </c>
      <c r="G20" s="67">
        <f t="shared" si="1"/>
        <v>5.8940869152220374</v>
      </c>
      <c r="H20" s="257"/>
    </row>
    <row r="21" spans="1:8" ht="200.1" customHeight="1" x14ac:dyDescent="0.25">
      <c r="A21" s="5">
        <v>7</v>
      </c>
      <c r="B21" s="5">
        <v>9</v>
      </c>
      <c r="C21" s="18" t="s">
        <v>12</v>
      </c>
      <c r="D21" s="361" t="s">
        <v>14</v>
      </c>
      <c r="E21" s="67">
        <v>329</v>
      </c>
      <c r="F21" s="67">
        <v>249</v>
      </c>
      <c r="G21" s="67">
        <f t="shared" si="1"/>
        <v>75.683890577507597</v>
      </c>
      <c r="H21" s="257"/>
    </row>
    <row r="22" spans="1:8" ht="200.1" customHeight="1" x14ac:dyDescent="0.25">
      <c r="A22" s="6"/>
      <c r="B22" s="6"/>
      <c r="C22" s="6"/>
      <c r="D22" s="364" t="s">
        <v>15</v>
      </c>
      <c r="E22" s="67">
        <v>329</v>
      </c>
      <c r="F22" s="92">
        <v>176</v>
      </c>
      <c r="G22" s="67">
        <f t="shared" si="1"/>
        <v>53.495440729483278</v>
      </c>
      <c r="H22" s="332"/>
    </row>
    <row r="23" spans="1:8" ht="200.1" customHeight="1" x14ac:dyDescent="0.25">
      <c r="A23" s="6"/>
      <c r="B23" s="6"/>
      <c r="C23" s="6"/>
      <c r="D23" s="361" t="s">
        <v>21</v>
      </c>
      <c r="E23" s="67">
        <v>1241</v>
      </c>
      <c r="F23" s="92">
        <v>83</v>
      </c>
      <c r="G23" s="67">
        <f t="shared" si="1"/>
        <v>6.6881547139403708</v>
      </c>
      <c r="H23" s="332"/>
    </row>
    <row r="24" spans="1:8" ht="200.1" customHeight="1" x14ac:dyDescent="0.25">
      <c r="A24" s="6"/>
      <c r="B24" s="6"/>
      <c r="C24" s="6"/>
      <c r="D24" s="361" t="s">
        <v>22</v>
      </c>
      <c r="E24" s="67">
        <v>1241</v>
      </c>
      <c r="F24" s="92">
        <v>0</v>
      </c>
      <c r="G24" s="67">
        <f t="shared" si="1"/>
        <v>0</v>
      </c>
      <c r="H24" s="332"/>
    </row>
    <row r="25" spans="1:8" ht="200.1" customHeight="1" x14ac:dyDescent="0.25">
      <c r="A25" s="6"/>
      <c r="B25" s="6"/>
      <c r="C25" s="6"/>
      <c r="D25" s="365" t="s">
        <v>16</v>
      </c>
      <c r="E25" s="67">
        <v>1241</v>
      </c>
      <c r="F25" s="92">
        <v>20</v>
      </c>
      <c r="G25" s="67">
        <f t="shared" si="1"/>
        <v>1.6116035455277999</v>
      </c>
      <c r="H25" s="332"/>
    </row>
    <row r="26" spans="1:8" ht="200.1" customHeight="1" x14ac:dyDescent="0.25">
      <c r="A26" s="7"/>
      <c r="B26" s="7"/>
      <c r="C26" s="7"/>
      <c r="D26" s="365" t="s">
        <v>17</v>
      </c>
      <c r="E26" s="92">
        <v>1241</v>
      </c>
      <c r="F26" s="92">
        <v>0</v>
      </c>
      <c r="G26" s="67">
        <f t="shared" si="1"/>
        <v>0</v>
      </c>
      <c r="H26" s="332"/>
    </row>
    <row r="27" spans="1:8" ht="200.1" customHeight="1" x14ac:dyDescent="0.25"/>
    <row r="28" spans="1:8" ht="200.1" customHeight="1" x14ac:dyDescent="0.25"/>
  </sheetData>
  <mergeCells count="3">
    <mergeCell ref="F1:H1"/>
    <mergeCell ref="F2:H2"/>
    <mergeCell ref="A3:H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zoomScale="55" zoomScaleNormal="55" workbookViewId="0">
      <selection sqref="A1:Y26"/>
    </sheetView>
  </sheetViews>
  <sheetFormatPr defaultRowHeight="15" x14ac:dyDescent="0.25"/>
  <cols>
    <col min="2" max="2" width="20.85546875" customWidth="1"/>
    <col min="3" max="3" width="31.5703125" customWidth="1"/>
    <col min="4" max="4" width="41.140625" customWidth="1"/>
    <col min="5" max="5" width="16.140625" customWidth="1"/>
    <col min="6" max="6" width="18" customWidth="1"/>
    <col min="7" max="7" width="18.5703125" customWidth="1"/>
  </cols>
  <sheetData>
    <row r="1" spans="1:25" s="382" customFormat="1" x14ac:dyDescent="0.25"/>
    <row r="2" spans="1:25" s="382" customFormat="1" x14ac:dyDescent="0.25">
      <c r="A2" s="444" t="s">
        <v>286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</row>
    <row r="3" spans="1:25" s="382" customFormat="1" x14ac:dyDescent="0.25"/>
    <row r="4" spans="1:25" ht="54.75" customHeight="1" x14ac:dyDescent="0.25">
      <c r="A4" s="19" t="s">
        <v>5</v>
      </c>
      <c r="B4" s="20" t="s">
        <v>13</v>
      </c>
      <c r="C4" s="19" t="s">
        <v>3</v>
      </c>
      <c r="D4" s="21" t="s">
        <v>4</v>
      </c>
      <c r="E4" s="21" t="s">
        <v>25</v>
      </c>
      <c r="F4" s="21" t="s">
        <v>6</v>
      </c>
      <c r="G4" s="21" t="s">
        <v>2</v>
      </c>
    </row>
    <row r="5" spans="1:25" ht="15.75" x14ac:dyDescent="0.25">
      <c r="A5" s="19"/>
      <c r="B5" s="20"/>
      <c r="C5" s="19"/>
      <c r="D5" s="30"/>
      <c r="E5" s="31">
        <v>1</v>
      </c>
      <c r="F5" s="31">
        <v>2</v>
      </c>
      <c r="G5" s="31">
        <v>3</v>
      </c>
    </row>
    <row r="6" spans="1:25" ht="157.5" customHeight="1" x14ac:dyDescent="0.25">
      <c r="A6" s="28">
        <v>1</v>
      </c>
      <c r="B6" s="28">
        <v>1</v>
      </c>
      <c r="C6" s="18" t="s">
        <v>0</v>
      </c>
      <c r="D6" s="361" t="s">
        <v>18</v>
      </c>
      <c r="E6" s="67">
        <f>SUM('Аксайский район:Шахты'!E6)</f>
        <v>599767</v>
      </c>
      <c r="F6" s="67">
        <f>SUM('Аксайский район:Шахты'!F6)</f>
        <v>361670</v>
      </c>
      <c r="G6" s="67">
        <f>F6/E6*100</f>
        <v>60.301750513115927</v>
      </c>
    </row>
    <row r="7" spans="1:25" ht="169.5" customHeight="1" x14ac:dyDescent="0.25">
      <c r="A7" s="6"/>
      <c r="B7" s="6"/>
      <c r="C7" s="6"/>
      <c r="D7" s="361" t="s">
        <v>19</v>
      </c>
      <c r="E7" s="67">
        <f>SUM('Аксайский район:Шахты'!E7)</f>
        <v>601825</v>
      </c>
      <c r="F7" s="67">
        <f>SUM('Аксайский район:Шахты'!F7)</f>
        <v>358178</v>
      </c>
      <c r="G7" s="67">
        <f>F7/E7*100</f>
        <v>59.515307606031655</v>
      </c>
    </row>
    <row r="8" spans="1:25" ht="171" customHeight="1" x14ac:dyDescent="0.25">
      <c r="A8" s="6"/>
      <c r="B8" s="6"/>
      <c r="C8" s="7"/>
      <c r="D8" s="361" t="s">
        <v>20</v>
      </c>
      <c r="E8" s="67">
        <f>SUM('Аксайский район:Шахты'!E8)</f>
        <v>597358</v>
      </c>
      <c r="F8" s="67">
        <f>SUM('Аксайский район:Шахты'!F8)</f>
        <v>389463</v>
      </c>
      <c r="G8" s="67">
        <f>F8/E8*100</f>
        <v>65.197586706798944</v>
      </c>
    </row>
    <row r="9" spans="1:25" ht="214.5" customHeight="1" x14ac:dyDescent="0.25">
      <c r="A9" s="34">
        <v>2</v>
      </c>
      <c r="B9" s="34">
        <v>2</v>
      </c>
      <c r="C9" s="22" t="s">
        <v>1</v>
      </c>
      <c r="D9" s="362" t="s">
        <v>26</v>
      </c>
      <c r="E9" s="67">
        <f>SUM('Аксайский район:Шахты'!E9)</f>
        <v>6829</v>
      </c>
      <c r="F9" s="67">
        <f>SUM('Аксайский район:Шахты'!F9)</f>
        <v>5087</v>
      </c>
      <c r="G9" s="67">
        <f>F9/E9*100</f>
        <v>74.49114072338557</v>
      </c>
    </row>
    <row r="10" spans="1:25" ht="137.25" customHeight="1" x14ac:dyDescent="0.25">
      <c r="A10" s="6"/>
      <c r="B10" s="6"/>
      <c r="C10" s="382"/>
      <c r="D10" s="33" t="s">
        <v>24</v>
      </c>
      <c r="E10" s="366" t="s">
        <v>9</v>
      </c>
      <c r="F10" s="67">
        <f>SUM('Аксайский район:Шахты'!F10)</f>
        <v>35</v>
      </c>
      <c r="G10" s="366" t="s">
        <v>9</v>
      </c>
    </row>
    <row r="11" spans="1:25" ht="158.25" customHeight="1" x14ac:dyDescent="0.25">
      <c r="A11" s="6"/>
      <c r="B11" s="6"/>
      <c r="C11" s="14"/>
      <c r="D11" s="363" t="s">
        <v>27</v>
      </c>
      <c r="E11" s="67">
        <f>SUM('Аксайский район:Шахты'!E11)</f>
        <v>244504</v>
      </c>
      <c r="F11" s="67">
        <f>SUM('Аксайский район:Шахты'!F11)</f>
        <v>69526</v>
      </c>
      <c r="G11" s="367">
        <f t="shared" ref="G11" si="0">F11/E11*100</f>
        <v>28.435526617151456</v>
      </c>
    </row>
    <row r="12" spans="1:25" ht="142.5" customHeight="1" x14ac:dyDescent="0.25">
      <c r="A12" s="7"/>
      <c r="B12" s="7"/>
      <c r="C12" s="15"/>
      <c r="D12" s="363" t="s">
        <v>28</v>
      </c>
      <c r="E12" s="366" t="s">
        <v>9</v>
      </c>
      <c r="F12" s="67">
        <f>SUM('Аксайский район:Шахты'!F12)</f>
        <v>76029</v>
      </c>
      <c r="G12" s="366" t="s">
        <v>9</v>
      </c>
    </row>
    <row r="13" spans="1:25" ht="142.5" customHeight="1" x14ac:dyDescent="0.25">
      <c r="A13" s="27">
        <v>3</v>
      </c>
      <c r="B13" s="27">
        <v>3</v>
      </c>
      <c r="C13" s="23" t="s">
        <v>10</v>
      </c>
      <c r="D13" s="361" t="s">
        <v>29</v>
      </c>
      <c r="E13" s="366" t="s">
        <v>9</v>
      </c>
      <c r="F13" s="67">
        <f>SUM('Аксайский район:Шахты'!F13)</f>
        <v>47638</v>
      </c>
      <c r="G13" s="366" t="s">
        <v>9</v>
      </c>
    </row>
    <row r="14" spans="1:25" ht="200.1" customHeight="1" x14ac:dyDescent="0.25">
      <c r="A14" s="6"/>
      <c r="B14" s="6"/>
      <c r="C14" s="6"/>
      <c r="D14" s="361" t="s">
        <v>30</v>
      </c>
      <c r="E14" s="67">
        <f>SUM('Аксайский район:Шахты'!E14)</f>
        <v>30595</v>
      </c>
      <c r="F14" s="67">
        <f>SUM('Аксайский район:Шахты'!F14)</f>
        <v>7776</v>
      </c>
      <c r="G14" s="67">
        <f t="shared" ref="G14:G26" si="1">F14/E14*100</f>
        <v>25.415917633600259</v>
      </c>
    </row>
    <row r="15" spans="1:25" ht="200.1" customHeight="1" x14ac:dyDescent="0.25">
      <c r="A15" s="7"/>
      <c r="B15" s="7"/>
      <c r="C15" s="7"/>
      <c r="D15" s="361" t="s">
        <v>31</v>
      </c>
      <c r="E15" s="67">
        <f>SUM('Аксайский район:Шахты'!E15)</f>
        <v>30000</v>
      </c>
      <c r="F15" s="67">
        <f>SUM('Аксайский район:Шахты'!F15)</f>
        <v>6882</v>
      </c>
      <c r="G15" s="67">
        <f t="shared" si="1"/>
        <v>22.939999999999998</v>
      </c>
    </row>
    <row r="16" spans="1:25" ht="172.5" customHeight="1" x14ac:dyDescent="0.25">
      <c r="A16" s="13">
        <v>4</v>
      </c>
      <c r="B16" s="13">
        <v>4</v>
      </c>
      <c r="C16" s="23" t="s">
        <v>7</v>
      </c>
      <c r="D16" s="361" t="s">
        <v>32</v>
      </c>
      <c r="E16" s="67">
        <f>SUM('Аксайский район:Шахты'!E16)</f>
        <v>344525</v>
      </c>
      <c r="F16" s="67">
        <f>SUM('Аксайский район:Шахты'!F16)</f>
        <v>72039</v>
      </c>
      <c r="G16" s="67">
        <f t="shared" si="1"/>
        <v>20.909658225092521</v>
      </c>
    </row>
    <row r="17" spans="1:7" ht="114.75" customHeight="1" x14ac:dyDescent="0.25">
      <c r="A17" s="13"/>
      <c r="B17" s="13"/>
      <c r="C17" s="23"/>
      <c r="D17" s="361" t="s">
        <v>23</v>
      </c>
      <c r="E17" s="366" t="s">
        <v>9</v>
      </c>
      <c r="F17" s="67">
        <f>SUM('Аксайский район:Шахты'!F17)</f>
        <v>1728</v>
      </c>
      <c r="G17" s="366" t="s">
        <v>9</v>
      </c>
    </row>
    <row r="18" spans="1:7" ht="200.1" customHeight="1" x14ac:dyDescent="0.25">
      <c r="A18" s="8"/>
      <c r="B18" s="8"/>
      <c r="C18" s="8"/>
      <c r="D18" s="361" t="s">
        <v>35</v>
      </c>
      <c r="E18" s="366" t="s">
        <v>9</v>
      </c>
      <c r="F18" s="67">
        <f>SUM('Аксайский район:Шахты'!F18)</f>
        <v>7052</v>
      </c>
      <c r="G18" s="366" t="s">
        <v>9</v>
      </c>
    </row>
    <row r="19" spans="1:7" ht="200.1" customHeight="1" x14ac:dyDescent="0.25">
      <c r="A19" s="13">
        <v>5</v>
      </c>
      <c r="B19" s="13">
        <v>5</v>
      </c>
      <c r="C19" s="23" t="s">
        <v>11</v>
      </c>
      <c r="D19" s="362" t="s">
        <v>33</v>
      </c>
      <c r="E19" s="67">
        <f>SUM('Аксайский район:Шахты'!E19)</f>
        <v>9471</v>
      </c>
      <c r="F19" s="67">
        <f>SUM('Аксайский район:Шахты'!F19)</f>
        <v>5337</v>
      </c>
      <c r="G19" s="67">
        <f t="shared" si="1"/>
        <v>56.35096610706367</v>
      </c>
    </row>
    <row r="20" spans="1:7" ht="154.5" customHeight="1" x14ac:dyDescent="0.25">
      <c r="A20" s="5">
        <v>6</v>
      </c>
      <c r="B20" s="5">
        <v>8</v>
      </c>
      <c r="C20" s="18" t="s">
        <v>8</v>
      </c>
      <c r="D20" s="362" t="s">
        <v>34</v>
      </c>
      <c r="E20" s="67">
        <f>SUM('Аксайский район:Шахты'!E20)</f>
        <v>409559</v>
      </c>
      <c r="F20" s="67">
        <f>SUM('Аксайский район:Шахты'!F20)</f>
        <v>10885</v>
      </c>
      <c r="G20" s="67">
        <f t="shared" si="1"/>
        <v>2.6577367363432374</v>
      </c>
    </row>
    <row r="21" spans="1:7" ht="235.5" customHeight="1" x14ac:dyDescent="0.25">
      <c r="A21" s="5">
        <v>7</v>
      </c>
      <c r="B21" s="5">
        <v>9</v>
      </c>
      <c r="C21" s="18" t="s">
        <v>12</v>
      </c>
      <c r="D21" s="361" t="s">
        <v>14</v>
      </c>
      <c r="E21" s="67">
        <f>SUM('Аксайский район:Шахты'!E21)</f>
        <v>6933</v>
      </c>
      <c r="F21" s="67">
        <f>SUM('Аксайский район:Шахты'!F21)</f>
        <v>2626</v>
      </c>
      <c r="G21" s="67">
        <f t="shared" si="1"/>
        <v>37.876821001009667</v>
      </c>
    </row>
    <row r="22" spans="1:7" ht="200.1" customHeight="1" x14ac:dyDescent="0.25">
      <c r="A22" s="6"/>
      <c r="B22" s="6"/>
      <c r="C22" s="6"/>
      <c r="D22" s="364" t="s">
        <v>15</v>
      </c>
      <c r="E22" s="67">
        <f>SUM('Аксайский район:Шахты'!E22)</f>
        <v>10547</v>
      </c>
      <c r="F22" s="67">
        <f>SUM('Аксайский район:Шахты'!F22)</f>
        <v>4102</v>
      </c>
      <c r="G22" s="67">
        <f t="shared" si="1"/>
        <v>38.892576087987109</v>
      </c>
    </row>
    <row r="23" spans="1:7" ht="200.1" customHeight="1" x14ac:dyDescent="0.25">
      <c r="A23" s="6"/>
      <c r="B23" s="6"/>
      <c r="C23" s="6"/>
      <c r="D23" s="361" t="s">
        <v>21</v>
      </c>
      <c r="E23" s="67">
        <f>SUM('Аксайский район:Шахты'!E23)</f>
        <v>16419</v>
      </c>
      <c r="F23" s="67">
        <f>SUM('Аксайский район:Шахты'!F23)</f>
        <v>976</v>
      </c>
      <c r="G23" s="67">
        <f t="shared" si="1"/>
        <v>5.9443327851878918</v>
      </c>
    </row>
    <row r="24" spans="1:7" ht="200.1" customHeight="1" x14ac:dyDescent="0.25">
      <c r="A24" s="6"/>
      <c r="B24" s="6"/>
      <c r="C24" s="6"/>
      <c r="D24" s="361" t="s">
        <v>22</v>
      </c>
      <c r="E24" s="67">
        <f>SUM('Аксайский район:Шахты'!E24)</f>
        <v>14804</v>
      </c>
      <c r="F24" s="67">
        <f>SUM('Аксайский район:Шахты'!F24)</f>
        <v>35</v>
      </c>
      <c r="G24" s="67">
        <f t="shared" si="1"/>
        <v>0.23642258848959741</v>
      </c>
    </row>
    <row r="25" spans="1:7" ht="200.1" customHeight="1" x14ac:dyDescent="0.25">
      <c r="A25" s="6"/>
      <c r="B25" s="6"/>
      <c r="C25" s="6"/>
      <c r="D25" s="365" t="s">
        <v>16</v>
      </c>
      <c r="E25" s="67">
        <f>SUM('Аксайский район:Шахты'!E25)</f>
        <v>16813</v>
      </c>
      <c r="F25" s="67">
        <f>SUM('Аксайский район:Шахты'!F25)</f>
        <v>336</v>
      </c>
      <c r="G25" s="67">
        <f t="shared" si="1"/>
        <v>1.9984535775887706</v>
      </c>
    </row>
    <row r="26" spans="1:7" ht="200.1" customHeight="1" x14ac:dyDescent="0.25">
      <c r="A26" s="7"/>
      <c r="B26" s="7"/>
      <c r="C26" s="7"/>
      <c r="D26" s="365" t="s">
        <v>17</v>
      </c>
      <c r="E26" s="67">
        <f>SUM('Аксайский район:Шахты'!E26)</f>
        <v>16364</v>
      </c>
      <c r="F26" s="67">
        <f>SUM('Аксайский район:Шахты'!F26)</f>
        <v>12</v>
      </c>
      <c r="G26" s="67">
        <f t="shared" si="1"/>
        <v>7.333170373991689E-2</v>
      </c>
    </row>
    <row r="27" spans="1:7" x14ac:dyDescent="0.25">
      <c r="A27" s="382"/>
      <c r="B27" s="382"/>
      <c r="C27" s="382"/>
      <c r="D27" s="382"/>
      <c r="E27" s="382"/>
      <c r="F27" s="382"/>
      <c r="G27" s="382"/>
    </row>
  </sheetData>
  <mergeCells count="1">
    <mergeCell ref="A2: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56</vt:i4>
      </vt:variant>
    </vt:vector>
  </HeadingPairs>
  <TitlesOfParts>
    <vt:vector size="56" baseType="lpstr">
      <vt:lpstr>Аксайский район</vt:lpstr>
      <vt:lpstr>Азов</vt:lpstr>
      <vt:lpstr>Азовский район</vt:lpstr>
      <vt:lpstr>Багаевский район</vt:lpstr>
      <vt:lpstr>Батайск</vt:lpstr>
      <vt:lpstr>Боковский район</vt:lpstr>
      <vt:lpstr>Белокалитвинский район</vt:lpstr>
      <vt:lpstr>Веселовский район</vt:lpstr>
      <vt:lpstr>Верхнедонской район</vt:lpstr>
      <vt:lpstr>Волгодонск</vt:lpstr>
      <vt:lpstr>Волгодонской район</vt:lpstr>
      <vt:lpstr>Гуково</vt:lpstr>
      <vt:lpstr>Донецк</vt:lpstr>
      <vt:lpstr>Дубовский район</vt:lpstr>
      <vt:lpstr>Егорлыкский район</vt:lpstr>
      <vt:lpstr>Заветинский район</vt:lpstr>
      <vt:lpstr>Зверево</vt:lpstr>
      <vt:lpstr>Зерноградский район</vt:lpstr>
      <vt:lpstr>Зимовниковский район</vt:lpstr>
      <vt:lpstr>Кагальницкий район</vt:lpstr>
      <vt:lpstr>Каменский район</vt:lpstr>
      <vt:lpstr>Каменск-Шахтинский</vt:lpstr>
      <vt:lpstr>Кашарский район</vt:lpstr>
      <vt:lpstr>Красносулинский район</vt:lpstr>
      <vt:lpstr>Куйбышевский район</vt:lpstr>
      <vt:lpstr>Константиновский район</vt:lpstr>
      <vt:lpstr>Мартыновский район</vt:lpstr>
      <vt:lpstr>Миллеровский район</vt:lpstr>
      <vt:lpstr>Милютинский район</vt:lpstr>
      <vt:lpstr>Матвеево-Курганский район</vt:lpstr>
      <vt:lpstr>Морозовский район</vt:lpstr>
      <vt:lpstr>Мясниковский район</vt:lpstr>
      <vt:lpstr>Новошахтинск</vt:lpstr>
      <vt:lpstr>Неклиновский район</vt:lpstr>
      <vt:lpstr>Новочеркасск</vt:lpstr>
      <vt:lpstr>Обливский район</vt:lpstr>
      <vt:lpstr>Орловский район</vt:lpstr>
      <vt:lpstr>Октябрьский район</vt:lpstr>
      <vt:lpstr>Пролетарский район</vt:lpstr>
      <vt:lpstr>Песчанокопский район</vt:lpstr>
      <vt:lpstr>Родионово-Несветайский район</vt:lpstr>
      <vt:lpstr>Ростов-на-Дону</vt:lpstr>
      <vt:lpstr>Ремонтненский район</vt:lpstr>
      <vt:lpstr>Семикаракорский район</vt:lpstr>
      <vt:lpstr>Советский район</vt:lpstr>
      <vt:lpstr>Сальский район</vt:lpstr>
      <vt:lpstr>Таганрог</vt:lpstr>
      <vt:lpstr>Тацинский район</vt:lpstr>
      <vt:lpstr>Тарасовский район</vt:lpstr>
      <vt:lpstr>Усть-Донецкий район</vt:lpstr>
      <vt:lpstr>Цимлянский район</vt:lpstr>
      <vt:lpstr>Целинский район</vt:lpstr>
      <vt:lpstr>Чертковский район</vt:lpstr>
      <vt:lpstr>Шолоховский район</vt:lpstr>
      <vt:lpstr>Шахты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2022-07-08T08:35:23Z</dcterms:modified>
</cp:coreProperties>
</file>